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9ce6e17281d8d65/ATMA/ATMA/FORMULÁRIOS/"/>
    </mc:Choice>
  </mc:AlternateContent>
  <xr:revisionPtr revIDLastSave="216" documentId="8_{7D8A0033-554A-400B-9E60-D15ED92C567C}" xr6:coauthVersionLast="47" xr6:coauthVersionMax="47" xr10:uidLastSave="{CF0F5FD8-3EC1-41C1-B31C-1EE59F532674}"/>
  <workbookProtection workbookAlgorithmName="SHA-512" workbookHashValue="y1hFujpvry8XP5f5LfcCQsWVICiPht7q7YplKfLGSvfcRVQ5AJAaXMUg8ksZIeaO6PvdElwujzLp//bHmmL1zQ==" workbookSaltValue="dXttu8nasVxEwPCLzOLX+A==" workbookSpinCount="100000" lockStructure="1"/>
  <bookViews>
    <workbookView xWindow="-108" yWindow="-108" windowWidth="23256" windowHeight="12456" xr2:uid="{7F897A49-694B-4487-A9D3-AD267CA19FE8}"/>
  </bookViews>
  <sheets>
    <sheet name="INDIVID" sheetId="4" r:id="rId1"/>
  </sheets>
  <definedNames>
    <definedName name="_xlnm.Print_Area" localSheetId="0">INDIVID!$B$1:$Y$45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9" i="4" l="1"/>
  <c r="W38" i="4"/>
  <c r="W37" i="4"/>
  <c r="W36" i="4"/>
  <c r="W35" i="4"/>
  <c r="W34" i="4"/>
  <c r="W33" i="4"/>
  <c r="W32" i="4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AG34" i="4"/>
  <c r="AG33" i="4"/>
  <c r="AG32" i="4"/>
  <c r="AG31" i="4"/>
  <c r="AG30" i="4"/>
  <c r="AG29" i="4"/>
  <c r="AG28" i="4"/>
  <c r="AG27" i="4"/>
  <c r="AG26" i="4"/>
  <c r="AG25" i="4"/>
  <c r="AG24" i="4"/>
  <c r="AG23" i="4"/>
  <c r="AG22" i="4"/>
  <c r="AG21" i="4"/>
  <c r="AG20" i="4"/>
  <c r="AG19" i="4"/>
  <c r="AG18" i="4"/>
  <c r="B19" i="4" l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W40" i="4" l="1"/>
</calcChain>
</file>

<file path=xl/sharedStrings.xml><?xml version="1.0" encoding="utf-8"?>
<sst xmlns="http://schemas.openxmlformats.org/spreadsheetml/2006/main" count="34" uniqueCount="34">
  <si>
    <t>ESCALÃO</t>
  </si>
  <si>
    <t>DATA</t>
  </si>
  <si>
    <t>RANK NAC</t>
  </si>
  <si>
    <t>CLUBE</t>
  </si>
  <si>
    <t>Nº</t>
  </si>
  <si>
    <t xml:space="preserve">NOME </t>
  </si>
  <si>
    <t>LICENÇA</t>
  </si>
  <si>
    <t>SENI-M</t>
  </si>
  <si>
    <t>SENI-F</t>
  </si>
  <si>
    <t>SUB-19M</t>
  </si>
  <si>
    <t>SUB-19F</t>
  </si>
  <si>
    <t>SUB-15M</t>
  </si>
  <si>
    <t>SUB-15F</t>
  </si>
  <si>
    <t>SUB-13M</t>
  </si>
  <si>
    <t>SUB-13F</t>
  </si>
  <si>
    <t>SUB-11M</t>
  </si>
  <si>
    <t>SUB-11F</t>
  </si>
  <si>
    <t>SUB-9M</t>
  </si>
  <si>
    <t>SUB-9F</t>
  </si>
  <si>
    <t>VALOR</t>
  </si>
  <si>
    <t>RANK DIST</t>
  </si>
  <si>
    <t>FORMULÁRIO DE INSCRIÇÃO EM PROVAS INDIVIDUAIS</t>
  </si>
  <si>
    <t>NOME DA PROVA</t>
  </si>
  <si>
    <t>VALOR A LIQUIDAR À ASSOCIAÇÃO TENIS MESA DE AVEIRO</t>
  </si>
  <si>
    <t>Nome do Responsável</t>
  </si>
  <si>
    <t>Px. Inscr.</t>
  </si>
  <si>
    <t>Escalão</t>
  </si>
  <si>
    <t>Inscritos</t>
  </si>
  <si>
    <t>NIVEL</t>
  </si>
  <si>
    <t>VETER</t>
  </si>
  <si>
    <t>SUB-21</t>
  </si>
  <si>
    <t>SUB-17M</t>
  </si>
  <si>
    <t>SUB-17F</t>
  </si>
  <si>
    <r>
      <rPr>
        <b/>
        <sz val="9"/>
        <color theme="8" tint="-0.249977111117893"/>
        <rFont val="Aptos Narrow"/>
        <family val="2"/>
        <scheme val="minor"/>
      </rPr>
      <t>INSERIR NO ESCALÃO</t>
    </r>
    <r>
      <rPr>
        <sz val="9"/>
        <color theme="8" tint="-0.249977111117893"/>
        <rFont val="Aptos Narrow"/>
        <family val="2"/>
        <scheme val="minor"/>
      </rPr>
      <t xml:space="preserve">: </t>
    </r>
    <r>
      <rPr>
        <sz val="10"/>
        <color theme="8" tint="-0.249977111117893"/>
        <rFont val="Aptos Narrow"/>
        <family val="2"/>
        <scheme val="minor"/>
      </rPr>
      <t>SENI-M ; SENI-F; SUB-19M;SUB-19F;SUB-17M;SUB-17F;SUB-15M;SUB-15F;SUB-13M;SUB-13F;                                            SUB-11M;SUB-11F; SUB-9M;SUB-9F;VETE;VETER; SUB-21; NIVEL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</si>
</sst>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0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8" tint="-0.249977111117893"/>
      <name val="Aptos Narrow"/>
      <family val="2"/>
      <scheme val="minor"/>
    </font>
    <font>
      <sz val="9"/>
      <color theme="8" tint="-0.249977111117893"/>
      <name val="Aptos Narrow"/>
      <family val="2"/>
      <scheme val="minor"/>
    </font>
    <font>
      <sz val="10"/>
      <color theme="8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C66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4" fontId="1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2" fillId="3" borderId="17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44" fontId="4" fillId="0" borderId="0" xfId="0" applyNumberFormat="1" applyFont="1"/>
    <xf numFmtId="0" fontId="4" fillId="0" borderId="0" xfId="0" applyFont="1" applyAlignment="1">
      <alignment horizontal="center"/>
    </xf>
    <xf numFmtId="44" fontId="1" fillId="0" borderId="4" xfId="0" applyNumberFormat="1" applyFont="1" applyBorder="1" applyAlignment="1">
      <alignment horizontal="right"/>
    </xf>
    <xf numFmtId="44" fontId="1" fillId="0" borderId="18" xfId="0" applyNumberFormat="1" applyFont="1" applyBorder="1" applyAlignment="1">
      <alignment horizontal="right"/>
    </xf>
    <xf numFmtId="0" fontId="5" fillId="2" borderId="1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44" fontId="1" fillId="0" borderId="24" xfId="0" applyNumberFormat="1" applyFont="1" applyBorder="1" applyAlignment="1">
      <alignment horizontal="right"/>
    </xf>
    <xf numFmtId="44" fontId="1" fillId="0" borderId="25" xfId="0" applyNumberFormat="1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8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44" fontId="2" fillId="2" borderId="20" xfId="0" applyNumberFormat="1" applyFont="1" applyFill="1" applyBorder="1" applyAlignment="1">
      <alignment horizontal="right"/>
    </xf>
    <xf numFmtId="44" fontId="2" fillId="2" borderId="21" xfId="0" applyNumberFormat="1" applyFont="1" applyFill="1" applyBorder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5" fillId="2" borderId="6" xfId="0" applyFont="1" applyFill="1" applyBorder="1" applyAlignment="1">
      <alignment horizontal="left"/>
    </xf>
    <xf numFmtId="0" fontId="1" fillId="0" borderId="6" xfId="0" applyFont="1" applyBorder="1" applyAlignment="1">
      <alignment horizontal="left"/>
    </xf>
    <xf numFmtId="14" fontId="1" fillId="0" borderId="6" xfId="0" applyNumberFormat="1" applyFont="1" applyBorder="1" applyAlignment="1">
      <alignment horizontal="left"/>
    </xf>
    <xf numFmtId="0" fontId="5" fillId="2" borderId="1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0" borderId="13" xfId="0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</xdr:colOff>
      <xdr:row>0</xdr:row>
      <xdr:rowOff>175260</xdr:rowOff>
    </xdr:from>
    <xdr:to>
      <xdr:col>24</xdr:col>
      <xdr:colOff>285750</xdr:colOff>
      <xdr:row>5</xdr:row>
      <xdr:rowOff>129848</xdr:rowOff>
    </xdr:to>
    <xdr:pic>
      <xdr:nvPicPr>
        <xdr:cNvPr id="2" name="Imagem 1" descr="Uma imagem com texto, Tipo de letra, captura de ecrã, logótipo&#10;&#10;Descrição gerada automaticamente">
          <a:extLst>
            <a:ext uri="{FF2B5EF4-FFF2-40B4-BE49-F238E27FC236}">
              <a16:creationId xmlns:a16="http://schemas.microsoft.com/office/drawing/2014/main" id="{C40C7077-C478-4D64-9D06-7C16DD227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59" y="175260"/>
          <a:ext cx="6301741" cy="86898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43</xdr:row>
      <xdr:rowOff>125178</xdr:rowOff>
    </xdr:from>
    <xdr:to>
      <xdr:col>24</xdr:col>
      <xdr:colOff>141370</xdr:colOff>
      <xdr:row>44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9BC098E-F7A1-44D9-A393-1E9583979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9124398"/>
          <a:ext cx="6084970" cy="217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09A12-E8F0-447F-B1A9-488C1E163968}">
  <dimension ref="B1:AG87"/>
  <sheetViews>
    <sheetView tabSelected="1" workbookViewId="0">
      <selection activeCell="B15" sqref="B15:Y15"/>
    </sheetView>
  </sheetViews>
  <sheetFormatPr defaultRowHeight="14.4" x14ac:dyDescent="0.3"/>
  <cols>
    <col min="1" max="1" width="1.6640625" customWidth="1"/>
    <col min="2" max="12" width="3.6640625" customWidth="1"/>
    <col min="13" max="15" width="3.5546875" customWidth="1"/>
    <col min="16" max="19" width="3.6640625" customWidth="1"/>
    <col min="20" max="20" width="4.33203125" customWidth="1"/>
    <col min="21" max="21" width="3.6640625" customWidth="1"/>
    <col min="22" max="22" width="4.88671875" customWidth="1"/>
    <col min="23" max="24" width="3.6640625" customWidth="1"/>
    <col min="25" max="25" width="5.109375" customWidth="1"/>
    <col min="26" max="26" width="3.6640625" customWidth="1"/>
    <col min="27" max="30" width="3.6640625" hidden="1" customWidth="1"/>
    <col min="31" max="33" width="0" hidden="1" customWidth="1"/>
  </cols>
  <sheetData>
    <row r="1" spans="2:26" x14ac:dyDescent="0.3"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2:26" x14ac:dyDescent="0.3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2:26" x14ac:dyDescent="0.3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2:26" x14ac:dyDescent="0.3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2:26" x14ac:dyDescent="0.3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</row>
    <row r="6" spans="2:26" x14ac:dyDescent="0.3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spans="2:26" ht="10.199999999999999" customHeight="1" thickBot="1" x14ac:dyDescent="0.35"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spans="2:26" ht="18.600000000000001" thickBot="1" x14ac:dyDescent="0.4">
      <c r="B8" s="58" t="s">
        <v>21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60"/>
    </row>
    <row r="9" spans="2:26" ht="15" thickBot="1" x14ac:dyDescent="0.35"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</row>
    <row r="10" spans="2:26" ht="18.600000000000001" thickBot="1" x14ac:dyDescent="0.4">
      <c r="B10" s="27" t="s">
        <v>22</v>
      </c>
      <c r="C10" s="28"/>
      <c r="D10" s="28"/>
      <c r="E10" s="28"/>
      <c r="F10" s="28"/>
      <c r="G10" s="28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30"/>
    </row>
    <row r="11" spans="2:26" ht="10.199999999999999" customHeight="1" thickBot="1" x14ac:dyDescent="0.35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2:26" s="1" customFormat="1" ht="18.600000000000001" thickBot="1" x14ac:dyDescent="0.4">
      <c r="B12" s="47" t="s">
        <v>3</v>
      </c>
      <c r="C12" s="47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Q12" s="40"/>
      <c r="R12" s="41"/>
      <c r="S12" s="41"/>
      <c r="T12" s="41"/>
      <c r="U12" s="41"/>
      <c r="V12" s="41"/>
      <c r="W12" s="41"/>
      <c r="X12" s="41"/>
      <c r="Y12" s="42"/>
    </row>
    <row r="13" spans="2:26" s="1" customFormat="1" ht="10.199999999999999" customHeight="1" thickBot="1" x14ac:dyDescent="0.4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57"/>
      <c r="Q13" s="43"/>
      <c r="R13" s="44"/>
      <c r="S13" s="44"/>
      <c r="T13" s="44"/>
      <c r="U13" s="44"/>
      <c r="V13" s="44"/>
      <c r="W13" s="44"/>
      <c r="X13" s="44"/>
      <c r="Y13" s="45"/>
    </row>
    <row r="14" spans="2:26" s="1" customFormat="1" ht="18.600000000000001" thickBot="1" x14ac:dyDescent="0.4">
      <c r="B14" s="47" t="s">
        <v>1</v>
      </c>
      <c r="C14" s="47"/>
      <c r="D14" s="49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Q14" s="46" t="s">
        <v>24</v>
      </c>
      <c r="R14" s="46"/>
      <c r="S14" s="46"/>
      <c r="T14" s="46"/>
      <c r="U14" s="46"/>
      <c r="V14" s="46"/>
      <c r="W14" s="46"/>
      <c r="X14" s="46"/>
      <c r="Y14" s="46"/>
    </row>
    <row r="15" spans="2:26" s="1" customFormat="1" ht="10.199999999999999" customHeight="1" thickBot="1" x14ac:dyDescent="0.4"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2:26" s="4" customFormat="1" ht="18" customHeight="1" x14ac:dyDescent="0.3">
      <c r="B16" s="50" t="s">
        <v>4</v>
      </c>
      <c r="C16" s="52" t="s">
        <v>5</v>
      </c>
      <c r="D16" s="52"/>
      <c r="E16" s="52"/>
      <c r="F16" s="52"/>
      <c r="G16" s="52"/>
      <c r="H16" s="52"/>
      <c r="I16" s="52"/>
      <c r="J16" s="52"/>
      <c r="K16" s="52"/>
      <c r="L16" s="52"/>
      <c r="M16" s="13" t="s">
        <v>6</v>
      </c>
      <c r="N16" s="13"/>
      <c r="O16" s="13"/>
      <c r="P16" s="13" t="s">
        <v>0</v>
      </c>
      <c r="Q16" s="13"/>
      <c r="R16" s="13"/>
      <c r="S16" s="15" t="s">
        <v>2</v>
      </c>
      <c r="T16" s="15"/>
      <c r="U16" s="15" t="s">
        <v>20</v>
      </c>
      <c r="V16" s="15"/>
      <c r="W16" s="15" t="s">
        <v>19</v>
      </c>
      <c r="X16" s="15"/>
      <c r="Y16" s="20"/>
      <c r="Z16" s="3"/>
    </row>
    <row r="17" spans="2:33" s="4" customFormat="1" ht="16.2" thickBot="1" x14ac:dyDescent="0.35">
      <c r="B17" s="51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14"/>
      <c r="N17" s="14"/>
      <c r="O17" s="14"/>
      <c r="P17" s="14"/>
      <c r="Q17" s="14"/>
      <c r="R17" s="14"/>
      <c r="S17" s="16"/>
      <c r="T17" s="16"/>
      <c r="U17" s="16"/>
      <c r="V17" s="16"/>
      <c r="W17" s="16"/>
      <c r="X17" s="16"/>
      <c r="Y17" s="21"/>
      <c r="Z17" s="3"/>
      <c r="AA17" s="19" t="s">
        <v>26</v>
      </c>
      <c r="AB17" s="19"/>
      <c r="AC17" s="19"/>
      <c r="AD17" s="7"/>
      <c r="AE17" s="7" t="s">
        <v>25</v>
      </c>
      <c r="AG17" s="4" t="s">
        <v>27</v>
      </c>
    </row>
    <row r="18" spans="2:33" s="1" customFormat="1" ht="18" x14ac:dyDescent="0.35">
      <c r="B18" s="6">
        <v>1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54"/>
      <c r="N18" s="54"/>
      <c r="O18" s="54"/>
      <c r="P18" s="24"/>
      <c r="Q18" s="24"/>
      <c r="R18" s="24"/>
      <c r="S18" s="17"/>
      <c r="T18" s="17"/>
      <c r="U18" s="17"/>
      <c r="V18" s="17"/>
      <c r="W18" s="22" t="b">
        <f>IF(P18=$AA$18,$AE$18,IF(P18=$AA$19,$AE$19,IF(P18=$AA$20,$AE$20,IF(P18=$AA$21,$AE$21,IF(P18=$AA$22,$AE$22,IF(P18=$AA$23,$AE$23,IF(P18=$AA$24,$AE$24,IF(P18=$AA$25,$AE$25,IF(P18=$AA$26,$AE$26,IF(P18=$AA$27,$AE$27,IF(P18=$AA$28,$AE$28,IF(P18=$AA$29,$AE$29,IF(P18=$AA$30,$AE$30,IF(P18=$AA$31,$AE$31,IF(P18=$AA$32,$AE$32,IF(P18=$AA$33,$AE$33,IF(P18=$AA$34,$AE$34)))))))))))))))))</f>
        <v>0</v>
      </c>
      <c r="X18" s="22"/>
      <c r="Y18" s="23"/>
      <c r="Z18" s="2"/>
      <c r="AA18" s="10" t="s">
        <v>7</v>
      </c>
      <c r="AB18" s="10"/>
      <c r="AC18" s="10"/>
      <c r="AD18" s="4"/>
      <c r="AE18" s="9">
        <v>12</v>
      </c>
      <c r="AF18" s="4"/>
      <c r="AG18" s="8">
        <f>COUNTIF($P$18:$R$39,"=seni-m")</f>
        <v>0</v>
      </c>
    </row>
    <row r="19" spans="2:33" s="1" customFormat="1" ht="18" x14ac:dyDescent="0.35">
      <c r="B19" s="5" t="str">
        <f>IF(C19=0," ",B18+1)</f>
        <v xml:space="preserve"> 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6"/>
      <c r="N19" s="26"/>
      <c r="O19" s="26"/>
      <c r="P19" s="25"/>
      <c r="Q19" s="25"/>
      <c r="R19" s="25"/>
      <c r="S19" s="18"/>
      <c r="T19" s="18"/>
      <c r="U19" s="18"/>
      <c r="V19" s="18"/>
      <c r="W19" s="11" t="b">
        <f>IF(P19=$AA$18,$AE$18,IF(P19=$AA$19,$AE$19,IF(P19=$AA$20,$AE$20,IF(P19=$AA$21,$AE$21,IF(P19=$AA$22,$AE$22,IF(P19=$AA$23,$AE$23,IF(P19=$AA$24,$AE$24,IF(P19=$AA$25,$AE$25,IF(P19=$AA$26,$AE$26,IF(P19=$AA$27,$AE$27,IF(P19=$AA$28,$AE$28,IF(P19=$AA$29,$AE$29,IF(P19=$AA$30,$AE$30,IF(P19=$AA$31,$AE$31,IF(P19=$AA$32,$AE$32,IF(P19=$AA$33,$AE$33,IF(P19=$AA$34,$AE$34)))))))))))))))))</f>
        <v>0</v>
      </c>
      <c r="X19" s="11"/>
      <c r="Y19" s="12"/>
      <c r="Z19" s="2"/>
      <c r="AA19" s="10" t="s">
        <v>8</v>
      </c>
      <c r="AB19" s="10"/>
      <c r="AC19" s="10"/>
      <c r="AD19" s="4"/>
      <c r="AE19" s="9">
        <v>12</v>
      </c>
      <c r="AF19" s="4"/>
      <c r="AG19" s="8">
        <f>COUNTIF($P$18:$R$39,"=seni-f")</f>
        <v>0</v>
      </c>
    </row>
    <row r="20" spans="2:33" s="1" customFormat="1" ht="18" x14ac:dyDescent="0.35">
      <c r="B20" s="5" t="str">
        <f t="shared" ref="B20:B33" si="0">IF(C20=0," ",B19+1)</f>
        <v xml:space="preserve"> 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6"/>
      <c r="N20" s="26"/>
      <c r="O20" s="26"/>
      <c r="P20" s="25"/>
      <c r="Q20" s="25"/>
      <c r="R20" s="25"/>
      <c r="S20" s="18"/>
      <c r="T20" s="18"/>
      <c r="U20" s="18"/>
      <c r="V20" s="18"/>
      <c r="W20" s="11" t="b">
        <f t="shared" ref="W20:W39" si="1">IF(P20=$AA$18,$AE$18,IF(P20=$AA$19,$AE$19,IF(P20=$AA$20,$AE$20,IF(P20=$AA$21,$AE$21,IF(P20=$AA$22,$AE$22,IF(P20=$AA$23,$AE$23,IF(P20=$AA$24,$AE$24,IF(P20=$AA$25,$AE$25,IF(P20=$AA$26,$AE$26,IF(P20=$AA$27,$AE$27,IF(P20=$AA$28,$AE$28,IF(P20=$AA$29,$AE$29,IF(P20=$AA$30,$AE$30,IF(P20=$AA$31,$AE$31,IF(P20=$AA$32,$AE$32,IF(P20=$AA$33,$AE$33,IF(P20=$AA$34,$AE$34)))))))))))))))))</f>
        <v>0</v>
      </c>
      <c r="X20" s="11"/>
      <c r="Y20" s="12"/>
      <c r="Z20" s="2"/>
      <c r="AA20" s="10" t="s">
        <v>9</v>
      </c>
      <c r="AB20" s="10"/>
      <c r="AC20" s="10"/>
      <c r="AD20" s="4"/>
      <c r="AE20" s="9">
        <v>10</v>
      </c>
      <c r="AF20" s="4"/>
      <c r="AG20" s="8">
        <f>COUNTIF($P$18:$R$39,"=sub-19m")</f>
        <v>0</v>
      </c>
    </row>
    <row r="21" spans="2:33" s="1" customFormat="1" ht="18" x14ac:dyDescent="0.35">
      <c r="B21" s="5" t="str">
        <f t="shared" si="0"/>
        <v xml:space="preserve"> 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6"/>
      <c r="N21" s="26"/>
      <c r="O21" s="26"/>
      <c r="P21" s="25"/>
      <c r="Q21" s="25"/>
      <c r="R21" s="25"/>
      <c r="S21" s="18"/>
      <c r="T21" s="18"/>
      <c r="U21" s="18"/>
      <c r="V21" s="18"/>
      <c r="W21" s="11" t="b">
        <f t="shared" si="1"/>
        <v>0</v>
      </c>
      <c r="X21" s="11"/>
      <c r="Y21" s="12"/>
      <c r="Z21" s="2"/>
      <c r="AA21" s="10" t="s">
        <v>10</v>
      </c>
      <c r="AB21" s="10"/>
      <c r="AC21" s="10"/>
      <c r="AD21" s="4"/>
      <c r="AE21" s="9">
        <v>10</v>
      </c>
      <c r="AF21" s="4"/>
      <c r="AG21" s="8">
        <f>COUNTIF($P$18:$R$39,"=sub-19f")</f>
        <v>0</v>
      </c>
    </row>
    <row r="22" spans="2:33" s="1" customFormat="1" ht="18" x14ac:dyDescent="0.35">
      <c r="B22" s="5" t="str">
        <f t="shared" si="0"/>
        <v xml:space="preserve"> 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6"/>
      <c r="N22" s="26"/>
      <c r="O22" s="26"/>
      <c r="P22" s="25"/>
      <c r="Q22" s="25"/>
      <c r="R22" s="25"/>
      <c r="S22" s="18"/>
      <c r="T22" s="18"/>
      <c r="U22" s="18"/>
      <c r="V22" s="18"/>
      <c r="W22" s="11" t="b">
        <f t="shared" si="1"/>
        <v>0</v>
      </c>
      <c r="X22" s="11"/>
      <c r="Y22" s="12"/>
      <c r="Z22" s="2"/>
      <c r="AA22" s="10" t="s">
        <v>11</v>
      </c>
      <c r="AB22" s="10"/>
      <c r="AC22" s="10"/>
      <c r="AD22" s="4"/>
      <c r="AE22" s="9">
        <v>8</v>
      </c>
      <c r="AF22" s="4"/>
      <c r="AG22" s="8">
        <f>COUNTIF($P$18:$R$39,"=sub-15m")</f>
        <v>0</v>
      </c>
    </row>
    <row r="23" spans="2:33" s="1" customFormat="1" ht="18" x14ac:dyDescent="0.35">
      <c r="B23" s="5" t="str">
        <f t="shared" si="0"/>
        <v xml:space="preserve"> 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6"/>
      <c r="N23" s="26"/>
      <c r="O23" s="26"/>
      <c r="P23" s="25"/>
      <c r="Q23" s="25"/>
      <c r="R23" s="25"/>
      <c r="S23" s="18"/>
      <c r="T23" s="18"/>
      <c r="U23" s="18"/>
      <c r="V23" s="18"/>
      <c r="W23" s="11" t="b">
        <f t="shared" si="1"/>
        <v>0</v>
      </c>
      <c r="X23" s="11"/>
      <c r="Y23" s="12"/>
      <c r="Z23" s="2"/>
      <c r="AA23" s="10" t="s">
        <v>12</v>
      </c>
      <c r="AB23" s="10"/>
      <c r="AC23" s="10"/>
      <c r="AD23" s="4"/>
      <c r="AE23" s="9">
        <v>8</v>
      </c>
      <c r="AF23" s="4"/>
      <c r="AG23" s="8">
        <f>COUNTIF($P$18:$R$39,"=sub-15f")</f>
        <v>0</v>
      </c>
    </row>
    <row r="24" spans="2:33" s="1" customFormat="1" ht="18" x14ac:dyDescent="0.35">
      <c r="B24" s="5" t="str">
        <f t="shared" si="0"/>
        <v xml:space="preserve"> 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6"/>
      <c r="N24" s="26"/>
      <c r="O24" s="26"/>
      <c r="P24" s="25"/>
      <c r="Q24" s="25"/>
      <c r="R24" s="25"/>
      <c r="S24" s="18"/>
      <c r="T24" s="18"/>
      <c r="U24" s="18"/>
      <c r="V24" s="18"/>
      <c r="W24" s="11" t="b">
        <f t="shared" si="1"/>
        <v>0</v>
      </c>
      <c r="X24" s="11"/>
      <c r="Y24" s="12"/>
      <c r="Z24" s="2"/>
      <c r="AA24" s="10" t="s">
        <v>13</v>
      </c>
      <c r="AB24" s="10"/>
      <c r="AC24" s="10"/>
      <c r="AD24" s="4"/>
      <c r="AE24" s="9">
        <v>4</v>
      </c>
      <c r="AF24" s="4"/>
      <c r="AG24" s="8">
        <f>COUNTIF($P$18:$R$39,"=sub-13m")</f>
        <v>0</v>
      </c>
    </row>
    <row r="25" spans="2:33" s="1" customFormat="1" ht="18" x14ac:dyDescent="0.35">
      <c r="B25" s="5" t="str">
        <f t="shared" si="0"/>
        <v xml:space="preserve"> 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26"/>
      <c r="P25" s="25"/>
      <c r="Q25" s="25"/>
      <c r="R25" s="25"/>
      <c r="S25" s="18"/>
      <c r="T25" s="18"/>
      <c r="U25" s="18"/>
      <c r="V25" s="18"/>
      <c r="W25" s="11" t="b">
        <f t="shared" si="1"/>
        <v>0</v>
      </c>
      <c r="X25" s="11"/>
      <c r="Y25" s="12"/>
      <c r="Z25" s="2"/>
      <c r="AA25" s="10" t="s">
        <v>14</v>
      </c>
      <c r="AB25" s="10"/>
      <c r="AC25" s="10"/>
      <c r="AD25" s="4"/>
      <c r="AE25" s="9">
        <v>4</v>
      </c>
      <c r="AF25" s="4"/>
      <c r="AG25" s="8">
        <f>COUNTIF($P$18:$R$39,"=sub-13f")</f>
        <v>0</v>
      </c>
    </row>
    <row r="26" spans="2:33" s="1" customFormat="1" ht="18" x14ac:dyDescent="0.35">
      <c r="B26" s="5" t="str">
        <f t="shared" si="0"/>
        <v xml:space="preserve"> 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26"/>
      <c r="P26" s="25"/>
      <c r="Q26" s="25"/>
      <c r="R26" s="25"/>
      <c r="S26" s="18"/>
      <c r="T26" s="18"/>
      <c r="U26" s="18"/>
      <c r="V26" s="18"/>
      <c r="W26" s="11" t="b">
        <f t="shared" si="1"/>
        <v>0</v>
      </c>
      <c r="X26" s="11"/>
      <c r="Y26" s="12"/>
      <c r="Z26" s="2"/>
      <c r="AA26" s="10" t="s">
        <v>15</v>
      </c>
      <c r="AB26" s="10"/>
      <c r="AC26" s="10"/>
      <c r="AD26" s="4"/>
      <c r="AE26" s="9">
        <v>2</v>
      </c>
      <c r="AF26" s="4"/>
      <c r="AG26" s="8">
        <f>COUNTIF($P$18:$R$39,"=sub-11m")</f>
        <v>0</v>
      </c>
    </row>
    <row r="27" spans="2:33" s="1" customFormat="1" ht="18" x14ac:dyDescent="0.35">
      <c r="B27" s="5" t="str">
        <f t="shared" si="0"/>
        <v xml:space="preserve"> 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26"/>
      <c r="P27" s="25"/>
      <c r="Q27" s="25"/>
      <c r="R27" s="25"/>
      <c r="S27" s="18"/>
      <c r="T27" s="18"/>
      <c r="U27" s="18"/>
      <c r="V27" s="18"/>
      <c r="W27" s="11" t="b">
        <f t="shared" si="1"/>
        <v>0</v>
      </c>
      <c r="X27" s="11"/>
      <c r="Y27" s="12"/>
      <c r="Z27" s="2"/>
      <c r="AA27" s="10" t="s">
        <v>16</v>
      </c>
      <c r="AB27" s="10"/>
      <c r="AC27" s="10"/>
      <c r="AD27" s="4"/>
      <c r="AE27" s="9">
        <v>2</v>
      </c>
      <c r="AF27" s="4"/>
      <c r="AG27" s="8">
        <f>COUNTIF($P$18:$R$39,"=sub-11f")</f>
        <v>0</v>
      </c>
    </row>
    <row r="28" spans="2:33" s="1" customFormat="1" ht="18" x14ac:dyDescent="0.35">
      <c r="B28" s="5" t="str">
        <f t="shared" si="0"/>
        <v xml:space="preserve"> 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26"/>
      <c r="P28" s="25"/>
      <c r="Q28" s="25"/>
      <c r="R28" s="25"/>
      <c r="S28" s="18"/>
      <c r="T28" s="18"/>
      <c r="U28" s="18"/>
      <c r="V28" s="18"/>
      <c r="W28" s="11" t="b">
        <f t="shared" si="1"/>
        <v>0</v>
      </c>
      <c r="X28" s="11"/>
      <c r="Y28" s="12"/>
      <c r="Z28" s="2"/>
      <c r="AA28" s="10" t="s">
        <v>17</v>
      </c>
      <c r="AB28" s="10"/>
      <c r="AC28" s="10"/>
      <c r="AD28" s="4"/>
      <c r="AE28" s="9">
        <v>0</v>
      </c>
      <c r="AF28" s="4"/>
      <c r="AG28" s="8">
        <f>COUNTIF($P$18:$R$39,"=sub-9m")</f>
        <v>0</v>
      </c>
    </row>
    <row r="29" spans="2:33" s="1" customFormat="1" ht="18" x14ac:dyDescent="0.35">
      <c r="B29" s="5" t="str">
        <f t="shared" si="0"/>
        <v xml:space="preserve"> 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26"/>
      <c r="P29" s="25"/>
      <c r="Q29" s="25"/>
      <c r="R29" s="25"/>
      <c r="S29" s="18"/>
      <c r="T29" s="18"/>
      <c r="U29" s="18"/>
      <c r="V29" s="18"/>
      <c r="W29" s="11" t="b">
        <f t="shared" si="1"/>
        <v>0</v>
      </c>
      <c r="X29" s="11"/>
      <c r="Y29" s="12"/>
      <c r="Z29" s="2"/>
      <c r="AA29" s="10" t="s">
        <v>18</v>
      </c>
      <c r="AB29" s="10"/>
      <c r="AC29" s="10"/>
      <c r="AD29" s="4"/>
      <c r="AE29" s="9">
        <v>0</v>
      </c>
      <c r="AF29" s="4"/>
      <c r="AG29" s="8">
        <f>COUNTIF($P$18:$R$39,"=sub-9f")</f>
        <v>0</v>
      </c>
    </row>
    <row r="30" spans="2:33" s="1" customFormat="1" ht="18" x14ac:dyDescent="0.35">
      <c r="B30" s="5" t="str">
        <f t="shared" si="0"/>
        <v xml:space="preserve"> 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26"/>
      <c r="P30" s="25"/>
      <c r="Q30" s="25"/>
      <c r="R30" s="25"/>
      <c r="S30" s="18"/>
      <c r="T30" s="18"/>
      <c r="U30" s="18"/>
      <c r="V30" s="18"/>
      <c r="W30" s="11" t="b">
        <f t="shared" si="1"/>
        <v>0</v>
      </c>
      <c r="X30" s="11"/>
      <c r="Y30" s="12"/>
      <c r="Z30" s="2"/>
      <c r="AA30" s="10" t="s">
        <v>28</v>
      </c>
      <c r="AB30" s="10"/>
      <c r="AC30" s="10"/>
      <c r="AD30" s="4"/>
      <c r="AE30" s="9">
        <v>3.5</v>
      </c>
      <c r="AF30" s="4"/>
      <c r="AG30" s="8">
        <f>COUNTIF($P$18:$R$39,"=NIVEL")</f>
        <v>0</v>
      </c>
    </row>
    <row r="31" spans="2:33" s="1" customFormat="1" ht="18" x14ac:dyDescent="0.35">
      <c r="B31" s="5" t="str">
        <f t="shared" si="0"/>
        <v xml:space="preserve"> 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26"/>
      <c r="P31" s="25"/>
      <c r="Q31" s="25"/>
      <c r="R31" s="25"/>
      <c r="S31" s="18"/>
      <c r="T31" s="18"/>
      <c r="U31" s="18"/>
      <c r="V31" s="18"/>
      <c r="W31" s="11" t="b">
        <f t="shared" si="1"/>
        <v>0</v>
      </c>
      <c r="X31" s="11"/>
      <c r="Y31" s="12"/>
      <c r="Z31" s="2"/>
      <c r="AA31" s="10" t="s">
        <v>29</v>
      </c>
      <c r="AB31" s="10"/>
      <c r="AC31" s="10"/>
      <c r="AE31" s="9">
        <v>12</v>
      </c>
      <c r="AG31" s="8">
        <f>COUNTIF($P$18:$R$39,"=VETER")</f>
        <v>0</v>
      </c>
    </row>
    <row r="32" spans="2:33" s="1" customFormat="1" ht="18" x14ac:dyDescent="0.35">
      <c r="B32" s="5" t="str">
        <f t="shared" si="0"/>
        <v xml:space="preserve"> 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26"/>
      <c r="P32" s="25"/>
      <c r="Q32" s="25"/>
      <c r="R32" s="25"/>
      <c r="S32" s="18"/>
      <c r="T32" s="18"/>
      <c r="U32" s="18"/>
      <c r="V32" s="18"/>
      <c r="W32" s="11" t="b">
        <f t="shared" si="1"/>
        <v>0</v>
      </c>
      <c r="X32" s="11"/>
      <c r="Y32" s="12"/>
      <c r="Z32" s="2"/>
      <c r="AA32" s="10" t="s">
        <v>30</v>
      </c>
      <c r="AB32" s="10"/>
      <c r="AC32" s="10"/>
      <c r="AD32" s="4"/>
      <c r="AE32" s="9">
        <v>8</v>
      </c>
      <c r="AF32" s="4"/>
      <c r="AG32" s="8">
        <f>COUNTIF($P$18:$R$39,"=sub-21")</f>
        <v>0</v>
      </c>
    </row>
    <row r="33" spans="2:33" s="1" customFormat="1" ht="18" x14ac:dyDescent="0.35">
      <c r="B33" s="5" t="str">
        <f t="shared" si="0"/>
        <v xml:space="preserve"> 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26"/>
      <c r="P33" s="25"/>
      <c r="Q33" s="25"/>
      <c r="R33" s="25"/>
      <c r="S33" s="18"/>
      <c r="T33" s="18"/>
      <c r="U33" s="18"/>
      <c r="V33" s="18"/>
      <c r="W33" s="11" t="b">
        <f t="shared" si="1"/>
        <v>0</v>
      </c>
      <c r="X33" s="11"/>
      <c r="Y33" s="12"/>
      <c r="Z33" s="2"/>
      <c r="AA33" s="10" t="s">
        <v>31</v>
      </c>
      <c r="AB33" s="10"/>
      <c r="AC33" s="10"/>
      <c r="AE33" s="9">
        <v>10</v>
      </c>
      <c r="AG33" s="8">
        <f>COUNTIF($P$18:$R$39,"=VETER")</f>
        <v>0</v>
      </c>
    </row>
    <row r="34" spans="2:33" s="1" customFormat="1" ht="18" x14ac:dyDescent="0.35">
      <c r="B34" s="5" t="str">
        <f t="shared" ref="B34:B38" si="2">IF(C34=0," ",B33+1)</f>
        <v xml:space="preserve">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26"/>
      <c r="P34" s="25"/>
      <c r="Q34" s="25"/>
      <c r="R34" s="25"/>
      <c r="S34" s="18"/>
      <c r="T34" s="18"/>
      <c r="U34" s="18"/>
      <c r="V34" s="18"/>
      <c r="W34" s="11" t="b">
        <f t="shared" si="1"/>
        <v>0</v>
      </c>
      <c r="X34" s="11"/>
      <c r="Y34" s="12"/>
      <c r="AA34" s="10" t="s">
        <v>32</v>
      </c>
      <c r="AB34" s="10"/>
      <c r="AC34" s="10"/>
      <c r="AD34" s="4"/>
      <c r="AE34" s="9">
        <v>10</v>
      </c>
      <c r="AF34" s="4"/>
      <c r="AG34" s="8">
        <f>COUNTIF($P$18:$R$39,"=sub-21")</f>
        <v>0</v>
      </c>
    </row>
    <row r="35" spans="2:33" s="1" customFormat="1" ht="18" x14ac:dyDescent="0.35">
      <c r="B35" s="5" t="str">
        <f t="shared" si="2"/>
        <v xml:space="preserve"> 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26"/>
      <c r="P35" s="25"/>
      <c r="Q35" s="25"/>
      <c r="R35" s="25"/>
      <c r="S35" s="18"/>
      <c r="T35" s="18"/>
      <c r="U35" s="18"/>
      <c r="V35" s="18"/>
      <c r="W35" s="11" t="b">
        <f t="shared" si="1"/>
        <v>0</v>
      </c>
      <c r="X35" s="11"/>
      <c r="Y35" s="12"/>
    </row>
    <row r="36" spans="2:33" s="1" customFormat="1" ht="18" x14ac:dyDescent="0.35">
      <c r="B36" s="5" t="str">
        <f t="shared" si="2"/>
        <v xml:space="preserve"> 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26"/>
      <c r="P36" s="25"/>
      <c r="Q36" s="25"/>
      <c r="R36" s="25"/>
      <c r="S36" s="18"/>
      <c r="T36" s="18"/>
      <c r="U36" s="18"/>
      <c r="V36" s="18"/>
      <c r="W36" s="11" t="b">
        <f t="shared" si="1"/>
        <v>0</v>
      </c>
      <c r="X36" s="11"/>
      <c r="Y36" s="12"/>
    </row>
    <row r="37" spans="2:33" s="1" customFormat="1" ht="18" x14ac:dyDescent="0.35">
      <c r="B37" s="5" t="str">
        <f t="shared" si="2"/>
        <v xml:space="preserve"> 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26"/>
      <c r="P37" s="25"/>
      <c r="Q37" s="25"/>
      <c r="R37" s="25"/>
      <c r="S37" s="18"/>
      <c r="T37" s="18"/>
      <c r="U37" s="18"/>
      <c r="V37" s="18"/>
      <c r="W37" s="11" t="b">
        <f t="shared" si="1"/>
        <v>0</v>
      </c>
      <c r="X37" s="11"/>
      <c r="Y37" s="12"/>
    </row>
    <row r="38" spans="2:33" s="1" customFormat="1" ht="18" x14ac:dyDescent="0.35">
      <c r="B38" s="5" t="str">
        <f t="shared" si="2"/>
        <v xml:space="preserve"> 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26"/>
      <c r="P38" s="25"/>
      <c r="Q38" s="25"/>
      <c r="R38" s="25"/>
      <c r="S38" s="18"/>
      <c r="T38" s="18"/>
      <c r="U38" s="18"/>
      <c r="V38" s="18"/>
      <c r="W38" s="11" t="b">
        <f t="shared" si="1"/>
        <v>0</v>
      </c>
      <c r="X38" s="11"/>
      <c r="Y38" s="12"/>
    </row>
    <row r="39" spans="2:33" s="1" customFormat="1" ht="18" x14ac:dyDescent="0.35">
      <c r="B39" s="5" t="str">
        <f t="shared" ref="B39" si="3">IF(C39=0," ",B38+1)</f>
        <v xml:space="preserve"> 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26"/>
      <c r="P39" s="25"/>
      <c r="Q39" s="25"/>
      <c r="R39" s="25"/>
      <c r="S39" s="18"/>
      <c r="T39" s="18"/>
      <c r="U39" s="18"/>
      <c r="V39" s="18"/>
      <c r="W39" s="11" t="b">
        <f t="shared" si="1"/>
        <v>0</v>
      </c>
      <c r="X39" s="11"/>
      <c r="Y39" s="12"/>
    </row>
    <row r="40" spans="2:33" s="1" customFormat="1" ht="18.600000000000001" thickBot="1" x14ac:dyDescent="0.4">
      <c r="B40" s="38" t="s">
        <v>23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6">
        <f>SUM(W18:Y39)</f>
        <v>0</v>
      </c>
      <c r="X40" s="36"/>
      <c r="Y40" s="37"/>
    </row>
    <row r="41" spans="2:33" s="1" customFormat="1" ht="18" x14ac:dyDescent="0.35">
      <c r="B41" s="33" t="s">
        <v>33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</row>
    <row r="42" spans="2:33" s="1" customFormat="1" ht="18" x14ac:dyDescent="0.35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</row>
    <row r="43" spans="2:33" s="1" customFormat="1" ht="10.199999999999999" customHeight="1" x14ac:dyDescent="0.35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2:33" s="1" customFormat="1" ht="18" x14ac:dyDescent="0.35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2:33" s="1" customFormat="1" ht="18" x14ac:dyDescent="0.35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2:33" s="1" customFormat="1" ht="18" x14ac:dyDescent="0.35"/>
    <row r="47" spans="2:33" s="1" customFormat="1" ht="18" x14ac:dyDescent="0.35"/>
    <row r="48" spans="2:33" s="1" customFormat="1" ht="18" x14ac:dyDescent="0.35"/>
    <row r="49" s="1" customFormat="1" ht="18" x14ac:dyDescent="0.35"/>
    <row r="50" s="1" customFormat="1" ht="18" x14ac:dyDescent="0.35"/>
    <row r="51" s="1" customFormat="1" ht="18" x14ac:dyDescent="0.35"/>
    <row r="52" s="1" customFormat="1" ht="18" x14ac:dyDescent="0.35"/>
    <row r="53" s="1" customFormat="1" ht="18" x14ac:dyDescent="0.35"/>
    <row r="54" s="1" customFormat="1" ht="18" x14ac:dyDescent="0.35"/>
    <row r="55" s="1" customFormat="1" ht="18" x14ac:dyDescent="0.35"/>
    <row r="56" s="1" customFormat="1" ht="18" x14ac:dyDescent="0.35"/>
    <row r="57" s="1" customFormat="1" ht="18" x14ac:dyDescent="0.35"/>
    <row r="58" s="1" customFormat="1" ht="18" x14ac:dyDescent="0.35"/>
    <row r="59" s="1" customFormat="1" ht="18" x14ac:dyDescent="0.35"/>
    <row r="60" s="1" customFormat="1" ht="18" x14ac:dyDescent="0.35"/>
    <row r="61" s="1" customFormat="1" ht="18" x14ac:dyDescent="0.35"/>
    <row r="62" s="1" customFormat="1" ht="18" x14ac:dyDescent="0.35"/>
    <row r="63" s="1" customFormat="1" ht="18" x14ac:dyDescent="0.35"/>
    <row r="64" s="1" customFormat="1" ht="18" x14ac:dyDescent="0.35"/>
    <row r="65" s="1" customFormat="1" ht="18" x14ac:dyDescent="0.35"/>
    <row r="66" s="1" customFormat="1" ht="18" x14ac:dyDescent="0.35"/>
    <row r="67" s="1" customFormat="1" ht="18" x14ac:dyDescent="0.35"/>
    <row r="68" s="1" customFormat="1" ht="18" x14ac:dyDescent="0.35"/>
    <row r="69" s="1" customFormat="1" ht="18" x14ac:dyDescent="0.35"/>
    <row r="70" s="1" customFormat="1" ht="18" x14ac:dyDescent="0.35"/>
    <row r="71" s="1" customFormat="1" ht="18" x14ac:dyDescent="0.35"/>
    <row r="72" s="1" customFormat="1" ht="18" x14ac:dyDescent="0.35"/>
    <row r="73" s="1" customFormat="1" ht="18" x14ac:dyDescent="0.35"/>
    <row r="74" s="1" customFormat="1" ht="18" x14ac:dyDescent="0.35"/>
    <row r="75" s="1" customFormat="1" ht="18" x14ac:dyDescent="0.35"/>
    <row r="76" s="1" customFormat="1" ht="18" x14ac:dyDescent="0.35"/>
    <row r="77" s="1" customFormat="1" ht="18" x14ac:dyDescent="0.35"/>
    <row r="78" s="1" customFormat="1" ht="18" x14ac:dyDescent="0.35"/>
    <row r="79" s="1" customFormat="1" ht="18" x14ac:dyDescent="0.35"/>
    <row r="80" s="1" customFormat="1" ht="18" x14ac:dyDescent="0.35"/>
    <row r="81" s="1" customFormat="1" ht="18" x14ac:dyDescent="0.35"/>
    <row r="82" s="1" customFormat="1" ht="18" x14ac:dyDescent="0.35"/>
    <row r="83" s="1" customFormat="1" ht="18" x14ac:dyDescent="0.35"/>
    <row r="84" s="1" customFormat="1" ht="18" x14ac:dyDescent="0.35"/>
    <row r="85" s="1" customFormat="1" ht="18" x14ac:dyDescent="0.35"/>
    <row r="86" s="1" customFormat="1" ht="18" x14ac:dyDescent="0.35"/>
    <row r="87" s="1" customFormat="1" ht="18" x14ac:dyDescent="0.35"/>
  </sheetData>
  <sheetProtection algorithmName="SHA-512" hashValue="ox4YKnGWEU6Xj4m0V3y2+5GUchVYjWo40hqYfKqzS4GeJuqNQ+qGxqDEqkXKe+RxVrUy2uZm6ozZNxYLaxUFMw==" saltValue="bmFLDWVsFYM7Gpi7zZzSQQ==" spinCount="100000" sheet="1" objects="1" scenarios="1"/>
  <protectedRanges>
    <protectedRange sqref="C18:V39" name="Intervalo5"/>
    <protectedRange sqref="Q12" name="Intervalo4"/>
    <protectedRange sqref="D14" name="Intervalo3"/>
    <protectedRange sqref="D12" name="Intervalo2"/>
    <protectedRange sqref="H10" name="Intervalo1"/>
  </protectedRanges>
  <mergeCells count="178">
    <mergeCell ref="AA34:AC34"/>
    <mergeCell ref="B1:Y1"/>
    <mergeCell ref="B7:Y7"/>
    <mergeCell ref="B9:Y9"/>
    <mergeCell ref="B11:Y11"/>
    <mergeCell ref="B13:P13"/>
    <mergeCell ref="C39:L39"/>
    <mergeCell ref="M39:O39"/>
    <mergeCell ref="P39:R39"/>
    <mergeCell ref="S39:T39"/>
    <mergeCell ref="U39:V39"/>
    <mergeCell ref="W39:Y39"/>
    <mergeCell ref="C37:L37"/>
    <mergeCell ref="M37:O37"/>
    <mergeCell ref="P37:R37"/>
    <mergeCell ref="S37:T37"/>
    <mergeCell ref="U37:V37"/>
    <mergeCell ref="C19:L19"/>
    <mergeCell ref="C20:L20"/>
    <mergeCell ref="B2:Y6"/>
    <mergeCell ref="B8:Y8"/>
    <mergeCell ref="M19:O19"/>
    <mergeCell ref="M20:O20"/>
    <mergeCell ref="M21:O21"/>
    <mergeCell ref="C25:L25"/>
    <mergeCell ref="B41:Y42"/>
    <mergeCell ref="AA31:AC31"/>
    <mergeCell ref="AA30:AC30"/>
    <mergeCell ref="W40:Y40"/>
    <mergeCell ref="B40:V40"/>
    <mergeCell ref="Q12:Y13"/>
    <mergeCell ref="Q14:Y14"/>
    <mergeCell ref="B15:Y15"/>
    <mergeCell ref="W37:Y37"/>
    <mergeCell ref="S38:T38"/>
    <mergeCell ref="U38:V38"/>
    <mergeCell ref="W38:Y38"/>
    <mergeCell ref="B12:C12"/>
    <mergeCell ref="D12:O12"/>
    <mergeCell ref="B14:C14"/>
    <mergeCell ref="D14:O14"/>
    <mergeCell ref="C18:L18"/>
    <mergeCell ref="B16:B17"/>
    <mergeCell ref="C16:L17"/>
    <mergeCell ref="M16:O17"/>
    <mergeCell ref="C31:L31"/>
    <mergeCell ref="C32:L32"/>
    <mergeCell ref="C33:L33"/>
    <mergeCell ref="M18:O18"/>
    <mergeCell ref="B10:G10"/>
    <mergeCell ref="H10:Y10"/>
    <mergeCell ref="C29:L29"/>
    <mergeCell ref="C30:L30"/>
    <mergeCell ref="B44:Y45"/>
    <mergeCell ref="B43:Y43"/>
    <mergeCell ref="C34:L34"/>
    <mergeCell ref="M34:O34"/>
    <mergeCell ref="P34:R34"/>
    <mergeCell ref="S34:T34"/>
    <mergeCell ref="U34:V34"/>
    <mergeCell ref="C35:L35"/>
    <mergeCell ref="M35:O35"/>
    <mergeCell ref="P35:R35"/>
    <mergeCell ref="S35:T35"/>
    <mergeCell ref="U35:V35"/>
    <mergeCell ref="W35:Y35"/>
    <mergeCell ref="C36:L36"/>
    <mergeCell ref="M36:O36"/>
    <mergeCell ref="P36:R36"/>
    <mergeCell ref="S36:T36"/>
    <mergeCell ref="U36:V36"/>
    <mergeCell ref="W36:Y36"/>
    <mergeCell ref="W34:Y34"/>
    <mergeCell ref="M38:O38"/>
    <mergeCell ref="P38:R38"/>
    <mergeCell ref="C26:L26"/>
    <mergeCell ref="M24:O24"/>
    <mergeCell ref="M25:O25"/>
    <mergeCell ref="M26:O26"/>
    <mergeCell ref="M27:O27"/>
    <mergeCell ref="M22:O22"/>
    <mergeCell ref="M23:O23"/>
    <mergeCell ref="C27:L27"/>
    <mergeCell ref="C28:L28"/>
    <mergeCell ref="P29:R29"/>
    <mergeCell ref="P30:R30"/>
    <mergeCell ref="P31:R31"/>
    <mergeCell ref="P32:R32"/>
    <mergeCell ref="P33:R33"/>
    <mergeCell ref="C38:L38"/>
    <mergeCell ref="M31:O31"/>
    <mergeCell ref="M32:O32"/>
    <mergeCell ref="M33:O33"/>
    <mergeCell ref="M29:O29"/>
    <mergeCell ref="M30:O30"/>
    <mergeCell ref="P25:R25"/>
    <mergeCell ref="P26:R26"/>
    <mergeCell ref="P27:R27"/>
    <mergeCell ref="P28:R28"/>
    <mergeCell ref="C21:L21"/>
    <mergeCell ref="C22:L22"/>
    <mergeCell ref="C23:L23"/>
    <mergeCell ref="C24:L24"/>
    <mergeCell ref="M28:O28"/>
    <mergeCell ref="W21:Y21"/>
    <mergeCell ref="W22:Y22"/>
    <mergeCell ref="W23:Y23"/>
    <mergeCell ref="W24:Y24"/>
    <mergeCell ref="P18:R18"/>
    <mergeCell ref="P19:R19"/>
    <mergeCell ref="P20:R20"/>
    <mergeCell ref="P21:R21"/>
    <mergeCell ref="P22:R22"/>
    <mergeCell ref="S18:T18"/>
    <mergeCell ref="S19:T19"/>
    <mergeCell ref="P23:R23"/>
    <mergeCell ref="P24:R24"/>
    <mergeCell ref="S32:T32"/>
    <mergeCell ref="S33:T33"/>
    <mergeCell ref="AA18:AC18"/>
    <mergeCell ref="AA19:AC19"/>
    <mergeCell ref="AA20:AC20"/>
    <mergeCell ref="AA21:AC21"/>
    <mergeCell ref="AA22:AC22"/>
    <mergeCell ref="AA23:AC23"/>
    <mergeCell ref="S29:T29"/>
    <mergeCell ref="S30:T30"/>
    <mergeCell ref="S31:T31"/>
    <mergeCell ref="U29:V29"/>
    <mergeCell ref="U30:V30"/>
    <mergeCell ref="U31:V31"/>
    <mergeCell ref="S26:T26"/>
    <mergeCell ref="S27:T27"/>
    <mergeCell ref="S28:T28"/>
    <mergeCell ref="U26:V26"/>
    <mergeCell ref="U27:V27"/>
    <mergeCell ref="U28:V28"/>
    <mergeCell ref="S23:T23"/>
    <mergeCell ref="U32:V32"/>
    <mergeCell ref="U33:V33"/>
    <mergeCell ref="AA27:AC27"/>
    <mergeCell ref="P16:R17"/>
    <mergeCell ref="S16:T17"/>
    <mergeCell ref="U16:V17"/>
    <mergeCell ref="U18:V18"/>
    <mergeCell ref="U19:V19"/>
    <mergeCell ref="U20:V20"/>
    <mergeCell ref="AA24:AC24"/>
    <mergeCell ref="AA25:AC25"/>
    <mergeCell ref="AA26:AC26"/>
    <mergeCell ref="S24:T24"/>
    <mergeCell ref="S25:T25"/>
    <mergeCell ref="U23:V23"/>
    <mergeCell ref="U24:V24"/>
    <mergeCell ref="U25:V25"/>
    <mergeCell ref="S20:T20"/>
    <mergeCell ref="S21:T21"/>
    <mergeCell ref="S22:T22"/>
    <mergeCell ref="U21:V21"/>
    <mergeCell ref="U22:V22"/>
    <mergeCell ref="AA17:AC17"/>
    <mergeCell ref="W16:Y17"/>
    <mergeCell ref="W18:Y18"/>
    <mergeCell ref="W19:Y19"/>
    <mergeCell ref="W20:Y20"/>
    <mergeCell ref="AA32:AC32"/>
    <mergeCell ref="W31:Y31"/>
    <mergeCell ref="W32:Y32"/>
    <mergeCell ref="W33:Y33"/>
    <mergeCell ref="W25:Y25"/>
    <mergeCell ref="W26:Y26"/>
    <mergeCell ref="W27:Y27"/>
    <mergeCell ref="W28:Y28"/>
    <mergeCell ref="W29:Y29"/>
    <mergeCell ref="W30:Y30"/>
    <mergeCell ref="AA29:AC29"/>
    <mergeCell ref="AA28:AC28"/>
    <mergeCell ref="AA33:AC33"/>
  </mergeCells>
  <pageMargins left="0.51181102362204722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INDIVID</vt:lpstr>
      <vt:lpstr>INDIVID!Área_de_Impressão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Administracao</dc:creator>
  <cp:lastModifiedBy>Helder Rocha</cp:lastModifiedBy>
  <cp:lastPrinted>2025-08-31T14:38:17Z</cp:lastPrinted>
  <dcterms:created xsi:type="dcterms:W3CDTF">2025-02-06T21:43:34Z</dcterms:created>
  <dcterms:modified xsi:type="dcterms:W3CDTF">2025-08-31T14:47:50Z</dcterms:modified>
</cp:coreProperties>
</file>