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9ce6e17281d8d65/ATMA/ATMA/FORMULÁRIOS/"/>
    </mc:Choice>
  </mc:AlternateContent>
  <xr:revisionPtr revIDLastSave="235" documentId="8_{A5CE5497-88D1-415D-8A1B-9E5A83F136B9}" xr6:coauthVersionLast="47" xr6:coauthVersionMax="47" xr10:uidLastSave="{CD73FFFD-FDF1-4C31-9156-B0505CD8E94D}"/>
  <bookViews>
    <workbookView xWindow="-108" yWindow="-108" windowWidth="23256" windowHeight="12456" xr2:uid="{7F897A49-694B-4487-A9D3-AD267CA19FE8}"/>
  </bookViews>
  <sheets>
    <sheet name="PARES" sheetId="5" r:id="rId1"/>
  </sheets>
  <definedNames>
    <definedName name="_xlnm.Print_Area" localSheetId="0">PARES!$B$2:$Y$45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5" l="1"/>
  <c r="W36" i="5"/>
  <c r="W34" i="5"/>
  <c r="W32" i="5"/>
  <c r="W30" i="5"/>
  <c r="W28" i="5"/>
  <c r="W26" i="5"/>
  <c r="W24" i="5"/>
  <c r="W22" i="5"/>
  <c r="W20" i="5"/>
  <c r="W18" i="5"/>
  <c r="AG48" i="5"/>
  <c r="AG52" i="5"/>
  <c r="AG50" i="5"/>
  <c r="AG46" i="5"/>
  <c r="AG44" i="5"/>
  <c r="AG42" i="5"/>
  <c r="AG40" i="5"/>
  <c r="AG38" i="5"/>
  <c r="AG36" i="5"/>
  <c r="AG34" i="5"/>
  <c r="AG32" i="5"/>
  <c r="AG30" i="5"/>
  <c r="AG28" i="5"/>
  <c r="AG26" i="5"/>
  <c r="AG24" i="5"/>
  <c r="AG22" i="5"/>
  <c r="AG20" i="5"/>
  <c r="AG18" i="5"/>
  <c r="B38" i="5"/>
  <c r="B36" i="5"/>
  <c r="B34" i="5"/>
  <c r="B32" i="5"/>
  <c r="B30" i="5"/>
  <c r="B28" i="5"/>
  <c r="B26" i="5"/>
  <c r="B24" i="5"/>
  <c r="B22" i="5"/>
  <c r="B20" i="5"/>
  <c r="W40" i="5" l="1"/>
</calcChain>
</file>

<file path=xl/sharedStrings.xml><?xml version="1.0" encoding="utf-8"?>
<sst xmlns="http://schemas.openxmlformats.org/spreadsheetml/2006/main" count="35" uniqueCount="35">
  <si>
    <t>ESCALÃO</t>
  </si>
  <si>
    <t>DATA</t>
  </si>
  <si>
    <t>RANK NAC</t>
  </si>
  <si>
    <t>CLUBE</t>
  </si>
  <si>
    <t>Nº</t>
  </si>
  <si>
    <t xml:space="preserve">NOME </t>
  </si>
  <si>
    <t>LICENÇA</t>
  </si>
  <si>
    <t>VALOR</t>
  </si>
  <si>
    <t>RANK DIST</t>
  </si>
  <si>
    <t>NOME DA PROVA</t>
  </si>
  <si>
    <t>VALOR A LIQUIDAR À ASSOCIAÇÃO TENIS MESA DE AVEIRO</t>
  </si>
  <si>
    <t>Nome do Responsável</t>
  </si>
  <si>
    <t>Px. Inscr.</t>
  </si>
  <si>
    <t>Escalão</t>
  </si>
  <si>
    <t>Inscritos</t>
  </si>
  <si>
    <t xml:space="preserve">FORMULÁRIO DE INSCRIÇÃO EM PROVAS PARES </t>
  </si>
  <si>
    <t>SENI-M</t>
  </si>
  <si>
    <t>SENI-F</t>
  </si>
  <si>
    <t>VETE-M</t>
  </si>
  <si>
    <t>VETE-F</t>
  </si>
  <si>
    <t>SUB-19M</t>
  </si>
  <si>
    <t>SUB-19F</t>
  </si>
  <si>
    <t>SUB-15M</t>
  </si>
  <si>
    <t>SUB-15F</t>
  </si>
  <si>
    <t>SUB-13M</t>
  </si>
  <si>
    <t>SUB-13F</t>
  </si>
  <si>
    <t>SUB-11M</t>
  </si>
  <si>
    <t>SUB-11F</t>
  </si>
  <si>
    <t>SUB-9M</t>
  </si>
  <si>
    <t>SUB-9F</t>
  </si>
  <si>
    <t>SUB-17M</t>
  </si>
  <si>
    <t>SUB-17F</t>
  </si>
  <si>
    <t>SUB-21M</t>
  </si>
  <si>
    <t>SUB-21F</t>
  </si>
  <si>
    <r>
      <rPr>
        <b/>
        <sz val="9"/>
        <color theme="8" tint="-0.249977111117893"/>
        <rFont val="Aptos Narrow"/>
        <family val="2"/>
        <scheme val="minor"/>
      </rPr>
      <t>INSERIR NO ESCALÃO</t>
    </r>
    <r>
      <rPr>
        <sz val="9"/>
        <color theme="8" tint="-0.249977111117893"/>
        <rFont val="Aptos Narrow"/>
        <family val="2"/>
        <scheme val="minor"/>
      </rPr>
      <t>: SENI-M; SENI-F;SUB-19M;SUB-19F;SUB-17M;SUB-17F;SUB-15M;SUB-15F;SUB-13M;SUB-13F;SUB-11M;                                          SUB-11F;SUB-9M; SUB-9F;VETE-M;VETE-F; SUB-21M;SUB-21F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</si>
</sst>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0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8" tint="-0.249977111117893"/>
      <name val="Aptos Narrow"/>
      <family val="2"/>
      <scheme val="minor"/>
    </font>
    <font>
      <b/>
      <sz val="9"/>
      <color theme="8" tint="-0.249977111117893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44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44" fontId="4" fillId="0" borderId="0" xfId="0" applyNumberFormat="1" applyFont="1"/>
    <xf numFmtId="0" fontId="4" fillId="0" borderId="0" xfId="0" applyFont="1" applyAlignment="1">
      <alignment horizontal="center"/>
    </xf>
    <xf numFmtId="44" fontId="6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5" fillId="2" borderId="12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/>
    <xf numFmtId="0" fontId="1" fillId="0" borderId="19" xfId="0" applyFont="1" applyBorder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44" fontId="1" fillId="0" borderId="6" xfId="0" applyNumberFormat="1" applyFont="1" applyBorder="1" applyAlignment="1">
      <alignment horizontal="center" vertical="center"/>
    </xf>
    <xf numFmtId="44" fontId="1" fillId="0" borderId="32" xfId="0" applyNumberFormat="1" applyFont="1" applyBorder="1" applyAlignment="1">
      <alignment horizontal="center" vertical="center"/>
    </xf>
    <xf numFmtId="44" fontId="1" fillId="0" borderId="3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4" fontId="2" fillId="2" borderId="24" xfId="0" applyNumberFormat="1" applyFont="1" applyFill="1" applyBorder="1" applyAlignment="1">
      <alignment horizontal="right"/>
    </xf>
    <xf numFmtId="44" fontId="2" fillId="2" borderId="2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0</xdr:row>
      <xdr:rowOff>175260</xdr:rowOff>
    </xdr:from>
    <xdr:to>
      <xdr:col>25</xdr:col>
      <xdr:colOff>15240</xdr:colOff>
      <xdr:row>5</xdr:row>
      <xdr:rowOff>129848</xdr:rowOff>
    </xdr:to>
    <xdr:pic>
      <xdr:nvPicPr>
        <xdr:cNvPr id="2" name="Imagem 1" descr="Uma imagem com texto, Tipo de letra, captura de ecrã, logótipo&#10;&#10;Descrição gerada automaticamente">
          <a:extLst>
            <a:ext uri="{FF2B5EF4-FFF2-40B4-BE49-F238E27FC236}">
              <a16:creationId xmlns:a16="http://schemas.microsoft.com/office/drawing/2014/main" id="{7B6820B6-83B1-4A66-ABE7-FF7C8DB1E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" y="175260"/>
          <a:ext cx="6301741" cy="86898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43</xdr:row>
      <xdr:rowOff>125178</xdr:rowOff>
    </xdr:from>
    <xdr:to>
      <xdr:col>24</xdr:col>
      <xdr:colOff>118510</xdr:colOff>
      <xdr:row>44</xdr:row>
      <xdr:rowOff>160020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B6532E-A991-4490-A83E-4D16A0FA0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9566358"/>
          <a:ext cx="6084970" cy="263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4DCF-9012-4EC3-B44F-B550A0E1FC66}">
  <dimension ref="B1:AH52"/>
  <sheetViews>
    <sheetView tabSelected="1" workbookViewId="0">
      <selection activeCell="AJ7" sqref="AJ7"/>
    </sheetView>
  </sheetViews>
  <sheetFormatPr defaultRowHeight="14.4" x14ac:dyDescent="0.3"/>
  <cols>
    <col min="1" max="1" width="2.109375" customWidth="1"/>
    <col min="2" max="11" width="3.6640625" customWidth="1"/>
    <col min="12" max="12" width="5" customWidth="1"/>
    <col min="13" max="26" width="3.6640625" customWidth="1"/>
    <col min="27" max="30" width="3.6640625" hidden="1" customWidth="1"/>
    <col min="31" max="31" width="7.88671875" hidden="1" customWidth="1"/>
    <col min="32" max="34" width="3.6640625" hidden="1" customWidth="1"/>
  </cols>
  <sheetData>
    <row r="1" spans="2:33" x14ac:dyDescent="0.3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2:33" x14ac:dyDescent="0.3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33" x14ac:dyDescent="0.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2:33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2:33" x14ac:dyDescent="0.3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2:33" x14ac:dyDescent="0.3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2:33" ht="10.199999999999999" customHeight="1" thickBot="1" x14ac:dyDescent="0.3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2:33" ht="18.600000000000001" thickBot="1" x14ac:dyDescent="0.4">
      <c r="B8" s="24" t="s">
        <v>15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6"/>
    </row>
    <row r="9" spans="2:33" ht="10.199999999999999" customHeight="1" thickBot="1" x14ac:dyDescent="0.3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2:33" ht="18.600000000000001" thickBot="1" x14ac:dyDescent="0.4">
      <c r="B10" s="27" t="s">
        <v>9</v>
      </c>
      <c r="C10" s="28"/>
      <c r="D10" s="28"/>
      <c r="E10" s="28"/>
      <c r="F10" s="29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2"/>
    </row>
    <row r="11" spans="2:33" ht="10.199999999999999" customHeight="1" thickBot="1" x14ac:dyDescent="0.3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33" ht="18.600000000000001" thickBot="1" x14ac:dyDescent="0.4">
      <c r="B12" s="12" t="s">
        <v>3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"/>
      <c r="Q12" s="14"/>
      <c r="R12" s="15"/>
      <c r="S12" s="15"/>
      <c r="T12" s="15"/>
      <c r="U12" s="15"/>
      <c r="V12" s="15"/>
      <c r="W12" s="15"/>
      <c r="X12" s="15"/>
      <c r="Y12" s="16"/>
      <c r="Z12" s="1"/>
      <c r="AA12" s="1"/>
      <c r="AB12" s="1"/>
      <c r="AC12" s="1"/>
      <c r="AD12" s="1"/>
      <c r="AE12" s="1"/>
      <c r="AF12" s="1"/>
      <c r="AG12" s="1"/>
    </row>
    <row r="13" spans="2:33" ht="10.199999999999999" customHeight="1" thickBot="1" x14ac:dyDescent="0.4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/>
      <c r="Q13" s="17"/>
      <c r="R13" s="18"/>
      <c r="S13" s="18"/>
      <c r="T13" s="18"/>
      <c r="U13" s="18"/>
      <c r="V13" s="18"/>
      <c r="W13" s="18"/>
      <c r="X13" s="18"/>
      <c r="Y13" s="19"/>
      <c r="Z13" s="1"/>
      <c r="AA13" s="1"/>
      <c r="AB13" s="1"/>
      <c r="AC13" s="1"/>
      <c r="AD13" s="1"/>
      <c r="AE13" s="1"/>
      <c r="AF13" s="1"/>
      <c r="AG13" s="1"/>
    </row>
    <row r="14" spans="2:33" ht="18.600000000000001" thickBot="1" x14ac:dyDescent="0.4">
      <c r="B14" s="12" t="s">
        <v>1</v>
      </c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"/>
      <c r="Q14" s="22" t="s">
        <v>11</v>
      </c>
      <c r="R14" s="22"/>
      <c r="S14" s="22"/>
      <c r="T14" s="22"/>
      <c r="U14" s="22"/>
      <c r="V14" s="22"/>
      <c r="W14" s="22"/>
      <c r="X14" s="22"/>
      <c r="Y14" s="22"/>
      <c r="Z14" s="1"/>
      <c r="AA14" s="1"/>
      <c r="AB14" s="1"/>
      <c r="AC14" s="1"/>
      <c r="AD14" s="1"/>
      <c r="AE14" s="1"/>
      <c r="AF14" s="1"/>
      <c r="AG14" s="1"/>
    </row>
    <row r="15" spans="2:33" ht="10.199999999999999" customHeight="1" thickBot="1" x14ac:dyDescent="0.4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1"/>
      <c r="AA15" s="1"/>
      <c r="AB15" s="1"/>
      <c r="AC15" s="1"/>
      <c r="AD15" s="1"/>
      <c r="AE15" s="1"/>
      <c r="AF15" s="1"/>
      <c r="AG15" s="1"/>
    </row>
    <row r="16" spans="2:33" ht="15.6" x14ac:dyDescent="0.3">
      <c r="B16" s="40" t="s">
        <v>4</v>
      </c>
      <c r="C16" s="42" t="s">
        <v>5</v>
      </c>
      <c r="D16" s="42"/>
      <c r="E16" s="42"/>
      <c r="F16" s="42"/>
      <c r="G16" s="42"/>
      <c r="H16" s="42"/>
      <c r="I16" s="42"/>
      <c r="J16" s="42"/>
      <c r="K16" s="42"/>
      <c r="L16" s="42"/>
      <c r="M16" s="44" t="s">
        <v>6</v>
      </c>
      <c r="N16" s="45"/>
      <c r="O16" s="46"/>
      <c r="P16" s="50" t="s">
        <v>0</v>
      </c>
      <c r="Q16" s="50"/>
      <c r="R16" s="50"/>
      <c r="S16" s="52" t="s">
        <v>2</v>
      </c>
      <c r="T16" s="52"/>
      <c r="U16" s="52" t="s">
        <v>8</v>
      </c>
      <c r="V16" s="52"/>
      <c r="W16" s="52" t="s">
        <v>7</v>
      </c>
      <c r="X16" s="52"/>
      <c r="Y16" s="54"/>
      <c r="Z16" s="3"/>
      <c r="AA16" s="4"/>
      <c r="AB16" s="4"/>
      <c r="AC16" s="4"/>
      <c r="AD16" s="4"/>
      <c r="AE16" s="4"/>
      <c r="AF16" s="4"/>
      <c r="AG16" s="4"/>
    </row>
    <row r="17" spans="2:34" ht="16.2" thickBot="1" x14ac:dyDescent="0.35">
      <c r="B17" s="41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7"/>
      <c r="N17" s="48"/>
      <c r="O17" s="49"/>
      <c r="P17" s="51"/>
      <c r="Q17" s="51"/>
      <c r="R17" s="51"/>
      <c r="S17" s="53"/>
      <c r="T17" s="53"/>
      <c r="U17" s="53"/>
      <c r="V17" s="53"/>
      <c r="W17" s="53"/>
      <c r="X17" s="53"/>
      <c r="Y17" s="55"/>
      <c r="Z17" s="3"/>
      <c r="AA17" s="33" t="s">
        <v>13</v>
      </c>
      <c r="AB17" s="33"/>
      <c r="AC17" s="33"/>
      <c r="AD17" s="5"/>
      <c r="AE17" s="5" t="s">
        <v>12</v>
      </c>
      <c r="AF17" s="4"/>
      <c r="AG17" s="4" t="s">
        <v>14</v>
      </c>
    </row>
    <row r="18" spans="2:34" ht="18" x14ac:dyDescent="0.35">
      <c r="B18" s="72">
        <v>1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6"/>
      <c r="O18" s="37"/>
      <c r="P18" s="73"/>
      <c r="Q18" s="15"/>
      <c r="R18" s="74"/>
      <c r="S18" s="38"/>
      <c r="T18" s="38"/>
      <c r="U18" s="38"/>
      <c r="V18" s="38"/>
      <c r="W18" s="61" t="b">
        <f>IF(P18=$AA$18,$AE$18,IF(P18=$AA$20,$AE$20,IF(P18=$AA$22,$AE$22,IF(P18=$AA$24,$AE$24,IF(P18=$AA$26,$AE$26,IF(P18=$AA$28,$AE$28,IF(P18=$AA$30,$AE$30,IF(P18=$AA$32,$AE$32,IF(P18=$AA$34,$AE$34,IF(P18=$AA$36,$AE$36,IF(P18=$AA$38,$AE$38,IF(P18=$AA$40,$AE$40,IF(P18=$AA$42,$AE$42,IF(P18=$AA$44,$AE$44,IF(P18=$AA$46,$AE$46,IF(P18=$AA$48,$AE$48,IF(P18=$AA$50,$AE$50,IF(P18=$AA$52,$AE$52))))))))))))))))))</f>
        <v>0</v>
      </c>
      <c r="X18" s="62"/>
      <c r="Y18" s="63"/>
      <c r="Z18" s="2"/>
      <c r="AA18" s="9" t="s">
        <v>16</v>
      </c>
      <c r="AB18" s="9"/>
      <c r="AC18" s="9"/>
      <c r="AD18" s="4"/>
      <c r="AE18" s="8">
        <v>12</v>
      </c>
      <c r="AF18" s="4"/>
      <c r="AG18" s="9">
        <f>COUNTIF($P$18:$R$39,"=seni-m")</f>
        <v>0</v>
      </c>
      <c r="AH18" s="9"/>
    </row>
    <row r="19" spans="2:34" ht="18" x14ac:dyDescent="0.35">
      <c r="B19" s="7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35"/>
      <c r="N19" s="36"/>
      <c r="O19" s="37"/>
      <c r="P19" s="67"/>
      <c r="Q19" s="68"/>
      <c r="R19" s="69"/>
      <c r="S19" s="59"/>
      <c r="T19" s="59"/>
      <c r="U19" s="59"/>
      <c r="V19" s="59"/>
      <c r="W19" s="61"/>
      <c r="X19" s="62"/>
      <c r="Y19" s="63"/>
      <c r="Z19" s="2"/>
      <c r="AA19" s="9"/>
      <c r="AB19" s="9"/>
      <c r="AC19" s="9"/>
      <c r="AD19" s="4"/>
      <c r="AE19" s="8"/>
      <c r="AF19" s="4"/>
      <c r="AG19" s="9"/>
      <c r="AH19" s="9"/>
    </row>
    <row r="20" spans="2:34" ht="18" x14ac:dyDescent="0.35">
      <c r="B20" s="70" t="str">
        <f>IF(C20=0," ",B18+1)</f>
        <v xml:space="preserve"> </v>
      </c>
      <c r="C20" s="56"/>
      <c r="D20" s="57"/>
      <c r="E20" s="57"/>
      <c r="F20" s="57"/>
      <c r="G20" s="57"/>
      <c r="H20" s="57"/>
      <c r="I20" s="57"/>
      <c r="J20" s="57"/>
      <c r="K20" s="57"/>
      <c r="L20" s="58"/>
      <c r="M20" s="35"/>
      <c r="N20" s="36"/>
      <c r="O20" s="37"/>
      <c r="P20" s="64"/>
      <c r="Q20" s="65"/>
      <c r="R20" s="66"/>
      <c r="S20" s="59"/>
      <c r="T20" s="59"/>
      <c r="U20" s="59"/>
      <c r="V20" s="59"/>
      <c r="W20" s="61" t="b">
        <f t="shared" ref="W20:W39" si="0">IF(P20=$AA$18,$AE$18,IF(P20=$AA$20,$AE$20,IF(P20=$AA$22,$AE$22,IF(P20=$AA$24,$AE$24,IF(P20=$AA$26,$AE$26,IF(P20=$AA$28,$AE$28,IF(P20=$AA$30,$AE$30,IF(P20=$AA$32,$AE$32,IF(P20=$AA$34,$AE$34,IF(P20=$AA$36,$AE$36,IF(P20=$AA$38,$AE$38,IF(P20=$AA$40,$AE$40,IF(P20=$AA$42,$AE$42,IF(P20=$AA$44,$AE$44,IF(P20=$AA$46,$AE$46,IF(P20=$AA$48,$AE$48,IF(P20=$AA$50,$AE$50,IF(P20=$AA$52,$AE$52))))))))))))))))))</f>
        <v>0</v>
      </c>
      <c r="X20" s="62"/>
      <c r="Y20" s="63"/>
      <c r="Z20" s="2"/>
      <c r="AA20" s="9" t="s">
        <v>17</v>
      </c>
      <c r="AB20" s="9"/>
      <c r="AC20" s="9"/>
      <c r="AD20" s="4"/>
      <c r="AE20" s="8">
        <v>12</v>
      </c>
      <c r="AF20" s="4"/>
      <c r="AG20" s="9">
        <f>COUNTIF($P$18:$R$39,"=seni-f")</f>
        <v>0</v>
      </c>
      <c r="AH20" s="9"/>
    </row>
    <row r="21" spans="2:34" ht="18" x14ac:dyDescent="0.35">
      <c r="B21" s="71"/>
      <c r="C21" s="56"/>
      <c r="D21" s="57"/>
      <c r="E21" s="57"/>
      <c r="F21" s="57"/>
      <c r="G21" s="57"/>
      <c r="H21" s="57"/>
      <c r="I21" s="57"/>
      <c r="J21" s="57"/>
      <c r="K21" s="57"/>
      <c r="L21" s="58"/>
      <c r="M21" s="35"/>
      <c r="N21" s="36"/>
      <c r="O21" s="37"/>
      <c r="P21" s="67"/>
      <c r="Q21" s="68"/>
      <c r="R21" s="69"/>
      <c r="S21" s="59"/>
      <c r="T21" s="59"/>
      <c r="U21" s="59"/>
      <c r="V21" s="59"/>
      <c r="W21" s="61"/>
      <c r="X21" s="62"/>
      <c r="Y21" s="63"/>
      <c r="Z21" s="2"/>
      <c r="AA21" s="9"/>
      <c r="AB21" s="9"/>
      <c r="AC21" s="9"/>
      <c r="AD21" s="4"/>
      <c r="AE21" s="8"/>
      <c r="AF21" s="4"/>
      <c r="AG21" s="9"/>
      <c r="AH21" s="9"/>
    </row>
    <row r="22" spans="2:34" ht="18" x14ac:dyDescent="0.35">
      <c r="B22" s="70" t="str">
        <f t="shared" ref="B22" si="1">IF(C22=0," ",B20+1)</f>
        <v xml:space="preserve"> </v>
      </c>
      <c r="C22" s="56"/>
      <c r="D22" s="57"/>
      <c r="E22" s="57"/>
      <c r="F22" s="57"/>
      <c r="G22" s="57"/>
      <c r="H22" s="57"/>
      <c r="I22" s="57"/>
      <c r="J22" s="57"/>
      <c r="K22" s="57"/>
      <c r="L22" s="58"/>
      <c r="M22" s="35"/>
      <c r="N22" s="36"/>
      <c r="O22" s="37"/>
      <c r="P22" s="64"/>
      <c r="Q22" s="65"/>
      <c r="R22" s="66"/>
      <c r="S22" s="59"/>
      <c r="T22" s="59"/>
      <c r="U22" s="59"/>
      <c r="V22" s="59"/>
      <c r="W22" s="61" t="b">
        <f t="shared" ref="W22:W39" si="2">IF(P22=$AA$18,$AE$18,IF(P22=$AA$20,$AE$20,IF(P22=$AA$22,$AE$22,IF(P22=$AA$24,$AE$24,IF(P22=$AA$26,$AE$26,IF(P22=$AA$28,$AE$28,IF(P22=$AA$30,$AE$30,IF(P22=$AA$32,$AE$32,IF(P22=$AA$34,$AE$34,IF(P22=$AA$36,$AE$36,IF(P22=$AA$38,$AE$38,IF(P22=$AA$40,$AE$40,IF(P22=$AA$42,$AE$42,IF(P22=$AA$44,$AE$44,IF(P22=$AA$46,$AE$46,IF(P22=$AA$48,$AE$48,IF(P22=$AA$50,$AE$50,IF(P22=$AA$52,$AE$52))))))))))))))))))</f>
        <v>0</v>
      </c>
      <c r="X22" s="62"/>
      <c r="Y22" s="63"/>
      <c r="Z22" s="2"/>
      <c r="AA22" s="9" t="s">
        <v>20</v>
      </c>
      <c r="AB22" s="9"/>
      <c r="AC22" s="9"/>
      <c r="AD22" s="4"/>
      <c r="AE22" s="8">
        <v>10</v>
      </c>
      <c r="AF22" s="4"/>
      <c r="AG22" s="9">
        <f>COUNTIF($P$18:$R$39,"=sub-19M")</f>
        <v>0</v>
      </c>
      <c r="AH22" s="9"/>
    </row>
    <row r="23" spans="2:34" ht="18" x14ac:dyDescent="0.35">
      <c r="B23" s="71"/>
      <c r="C23" s="56"/>
      <c r="D23" s="57"/>
      <c r="E23" s="57"/>
      <c r="F23" s="57"/>
      <c r="G23" s="57"/>
      <c r="H23" s="57"/>
      <c r="I23" s="57"/>
      <c r="J23" s="57"/>
      <c r="K23" s="57"/>
      <c r="L23" s="58"/>
      <c r="M23" s="35"/>
      <c r="N23" s="36"/>
      <c r="O23" s="37"/>
      <c r="P23" s="67"/>
      <c r="Q23" s="68"/>
      <c r="R23" s="69"/>
      <c r="S23" s="59"/>
      <c r="T23" s="59"/>
      <c r="U23" s="59"/>
      <c r="V23" s="59"/>
      <c r="W23" s="61"/>
      <c r="X23" s="62"/>
      <c r="Y23" s="63"/>
      <c r="Z23" s="2"/>
      <c r="AA23" s="9"/>
      <c r="AB23" s="9"/>
      <c r="AC23" s="9"/>
      <c r="AD23" s="4"/>
      <c r="AE23" s="8"/>
      <c r="AF23" s="4"/>
      <c r="AG23" s="9"/>
      <c r="AH23" s="9"/>
    </row>
    <row r="24" spans="2:34" ht="18" x14ac:dyDescent="0.35">
      <c r="B24" s="70" t="str">
        <f t="shared" ref="B24" si="3">IF(C24=0," ",B22+1)</f>
        <v xml:space="preserve"> </v>
      </c>
      <c r="C24" s="56"/>
      <c r="D24" s="57"/>
      <c r="E24" s="57"/>
      <c r="F24" s="57"/>
      <c r="G24" s="57"/>
      <c r="H24" s="57"/>
      <c r="I24" s="57"/>
      <c r="J24" s="57"/>
      <c r="K24" s="57"/>
      <c r="L24" s="58"/>
      <c r="M24" s="35"/>
      <c r="N24" s="36"/>
      <c r="O24" s="37"/>
      <c r="P24" s="64"/>
      <c r="Q24" s="65"/>
      <c r="R24" s="66"/>
      <c r="S24" s="59"/>
      <c r="T24" s="59"/>
      <c r="U24" s="59"/>
      <c r="V24" s="59"/>
      <c r="W24" s="61" t="b">
        <f t="shared" ref="W24:W39" si="4">IF(P24=$AA$18,$AE$18,IF(P24=$AA$20,$AE$20,IF(P24=$AA$22,$AE$22,IF(P24=$AA$24,$AE$24,IF(P24=$AA$26,$AE$26,IF(P24=$AA$28,$AE$28,IF(P24=$AA$30,$AE$30,IF(P24=$AA$32,$AE$32,IF(P24=$AA$34,$AE$34,IF(P24=$AA$36,$AE$36,IF(P24=$AA$38,$AE$38,IF(P24=$AA$40,$AE$40,IF(P24=$AA$42,$AE$42,IF(P24=$AA$44,$AE$44,IF(P24=$AA$46,$AE$46,IF(P24=$AA$48,$AE$48,IF(P24=$AA$50,$AE$50,IF(P24=$AA$52,$AE$52))))))))))))))))))</f>
        <v>0</v>
      </c>
      <c r="X24" s="62"/>
      <c r="Y24" s="63"/>
      <c r="Z24" s="2"/>
      <c r="AA24" s="9" t="s">
        <v>21</v>
      </c>
      <c r="AB24" s="9"/>
      <c r="AC24" s="9"/>
      <c r="AD24" s="4"/>
      <c r="AE24" s="8">
        <v>10</v>
      </c>
      <c r="AF24" s="4"/>
      <c r="AG24" s="9">
        <f>COUNTIF($P$18:$R$39,"=sub-19F")</f>
        <v>0</v>
      </c>
      <c r="AH24" s="9"/>
    </row>
    <row r="25" spans="2:34" ht="18" x14ac:dyDescent="0.35">
      <c r="B25" s="71"/>
      <c r="C25" s="56"/>
      <c r="D25" s="57"/>
      <c r="E25" s="57"/>
      <c r="F25" s="57"/>
      <c r="G25" s="57"/>
      <c r="H25" s="57"/>
      <c r="I25" s="57"/>
      <c r="J25" s="57"/>
      <c r="K25" s="57"/>
      <c r="L25" s="58"/>
      <c r="M25" s="35"/>
      <c r="N25" s="36"/>
      <c r="O25" s="37"/>
      <c r="P25" s="67"/>
      <c r="Q25" s="68"/>
      <c r="R25" s="69"/>
      <c r="S25" s="59"/>
      <c r="T25" s="59"/>
      <c r="U25" s="59"/>
      <c r="V25" s="59"/>
      <c r="W25" s="61"/>
      <c r="X25" s="62"/>
      <c r="Y25" s="63"/>
      <c r="Z25" s="2"/>
      <c r="AA25" s="7"/>
      <c r="AB25" s="7"/>
      <c r="AC25" s="7"/>
      <c r="AD25" s="4"/>
      <c r="AE25" s="8"/>
      <c r="AF25" s="4"/>
      <c r="AG25" s="7"/>
      <c r="AH25" s="7"/>
    </row>
    <row r="26" spans="2:34" ht="18" x14ac:dyDescent="0.35">
      <c r="B26" s="70" t="str">
        <f t="shared" ref="B26" si="5">IF(C26=0," ",B24+1)</f>
        <v xml:space="preserve"> </v>
      </c>
      <c r="C26" s="56"/>
      <c r="D26" s="57"/>
      <c r="E26" s="57"/>
      <c r="F26" s="57"/>
      <c r="G26" s="57"/>
      <c r="H26" s="57"/>
      <c r="I26" s="57"/>
      <c r="J26" s="57"/>
      <c r="K26" s="57"/>
      <c r="L26" s="58"/>
      <c r="M26" s="35"/>
      <c r="N26" s="36"/>
      <c r="O26" s="37"/>
      <c r="P26" s="64"/>
      <c r="Q26" s="65"/>
      <c r="R26" s="66"/>
      <c r="S26" s="59"/>
      <c r="T26" s="59"/>
      <c r="U26" s="59"/>
      <c r="V26" s="59"/>
      <c r="W26" s="61" t="b">
        <f t="shared" ref="W26:W39" si="6">IF(P26=$AA$18,$AE$18,IF(P26=$AA$20,$AE$20,IF(P26=$AA$22,$AE$22,IF(P26=$AA$24,$AE$24,IF(P26=$AA$26,$AE$26,IF(P26=$AA$28,$AE$28,IF(P26=$AA$30,$AE$30,IF(P26=$AA$32,$AE$32,IF(P26=$AA$34,$AE$34,IF(P26=$AA$36,$AE$36,IF(P26=$AA$38,$AE$38,IF(P26=$AA$40,$AE$40,IF(P26=$AA$42,$AE$42,IF(P26=$AA$44,$AE$44,IF(P26=$AA$46,$AE$46,IF(P26=$AA$48,$AE$48,IF(P26=$AA$50,$AE$50,IF(P26=$AA$52,$AE$52))))))))))))))))))</f>
        <v>0</v>
      </c>
      <c r="X26" s="62"/>
      <c r="Y26" s="63"/>
      <c r="Z26" s="2"/>
      <c r="AA26" s="9" t="s">
        <v>22</v>
      </c>
      <c r="AB26" s="9"/>
      <c r="AC26" s="9"/>
      <c r="AD26" s="4"/>
      <c r="AE26" s="8">
        <v>8</v>
      </c>
      <c r="AF26" s="4"/>
      <c r="AG26" s="9">
        <f>COUNTIF($P$18:$R$39,"=sub-15M")</f>
        <v>0</v>
      </c>
      <c r="AH26" s="9"/>
    </row>
    <row r="27" spans="2:34" ht="18" x14ac:dyDescent="0.35">
      <c r="B27" s="71"/>
      <c r="C27" s="56"/>
      <c r="D27" s="57"/>
      <c r="E27" s="57"/>
      <c r="F27" s="57"/>
      <c r="G27" s="57"/>
      <c r="H27" s="57"/>
      <c r="I27" s="57"/>
      <c r="J27" s="57"/>
      <c r="K27" s="57"/>
      <c r="L27" s="58"/>
      <c r="M27" s="35"/>
      <c r="N27" s="36"/>
      <c r="O27" s="37"/>
      <c r="P27" s="67"/>
      <c r="Q27" s="68"/>
      <c r="R27" s="69"/>
      <c r="S27" s="59"/>
      <c r="T27" s="59"/>
      <c r="U27" s="59"/>
      <c r="V27" s="59"/>
      <c r="W27" s="61"/>
      <c r="X27" s="62"/>
      <c r="Y27" s="63"/>
      <c r="Z27" s="2"/>
      <c r="AA27" s="7"/>
      <c r="AB27" s="7"/>
      <c r="AC27" s="7"/>
      <c r="AD27" s="4"/>
      <c r="AE27" s="8"/>
      <c r="AF27" s="4"/>
      <c r="AG27" s="7"/>
      <c r="AH27" s="7"/>
    </row>
    <row r="28" spans="2:34" ht="18" x14ac:dyDescent="0.35">
      <c r="B28" s="70" t="str">
        <f t="shared" ref="B28" si="7">IF(C28=0," ",B26+1)</f>
        <v xml:space="preserve"> </v>
      </c>
      <c r="C28" s="56"/>
      <c r="D28" s="57"/>
      <c r="E28" s="57"/>
      <c r="F28" s="57"/>
      <c r="G28" s="57"/>
      <c r="H28" s="57"/>
      <c r="I28" s="57"/>
      <c r="J28" s="57"/>
      <c r="K28" s="57"/>
      <c r="L28" s="58"/>
      <c r="M28" s="35"/>
      <c r="N28" s="36"/>
      <c r="O28" s="37"/>
      <c r="P28" s="64"/>
      <c r="Q28" s="65"/>
      <c r="R28" s="66"/>
      <c r="S28" s="59"/>
      <c r="T28" s="59"/>
      <c r="U28" s="59"/>
      <c r="V28" s="59"/>
      <c r="W28" s="61" t="b">
        <f t="shared" ref="W28:W39" si="8">IF(P28=$AA$18,$AE$18,IF(P28=$AA$20,$AE$20,IF(P28=$AA$22,$AE$22,IF(P28=$AA$24,$AE$24,IF(P28=$AA$26,$AE$26,IF(P28=$AA$28,$AE$28,IF(P28=$AA$30,$AE$30,IF(P28=$AA$32,$AE$32,IF(P28=$AA$34,$AE$34,IF(P28=$AA$36,$AE$36,IF(P28=$AA$38,$AE$38,IF(P28=$AA$40,$AE$40,IF(P28=$AA$42,$AE$42,IF(P28=$AA$44,$AE$44,IF(P28=$AA$46,$AE$46,IF(P28=$AA$48,$AE$48,IF(P28=$AA$50,$AE$50,IF(P28=$AA$52,$AE$52))))))))))))))))))</f>
        <v>0</v>
      </c>
      <c r="X28" s="62"/>
      <c r="Y28" s="63"/>
      <c r="Z28" s="2"/>
      <c r="AA28" s="9" t="s">
        <v>23</v>
      </c>
      <c r="AB28" s="9"/>
      <c r="AC28" s="9"/>
      <c r="AD28" s="4"/>
      <c r="AE28" s="8">
        <v>8</v>
      </c>
      <c r="AF28" s="4"/>
      <c r="AG28" s="9">
        <f>COUNTIF($P$18:$R$39,"=sub-15F")</f>
        <v>0</v>
      </c>
      <c r="AH28" s="9"/>
    </row>
    <row r="29" spans="2:34" ht="18" x14ac:dyDescent="0.35">
      <c r="B29" s="71"/>
      <c r="C29" s="56"/>
      <c r="D29" s="57"/>
      <c r="E29" s="57"/>
      <c r="F29" s="57"/>
      <c r="G29" s="57"/>
      <c r="H29" s="57"/>
      <c r="I29" s="57"/>
      <c r="J29" s="57"/>
      <c r="K29" s="57"/>
      <c r="L29" s="58"/>
      <c r="M29" s="35"/>
      <c r="N29" s="36"/>
      <c r="O29" s="37"/>
      <c r="P29" s="67"/>
      <c r="Q29" s="68"/>
      <c r="R29" s="69"/>
      <c r="S29" s="59"/>
      <c r="T29" s="59"/>
      <c r="U29" s="59"/>
      <c r="V29" s="59"/>
      <c r="W29" s="61"/>
      <c r="X29" s="62"/>
      <c r="Y29" s="63"/>
      <c r="Z29" s="2"/>
      <c r="AA29" s="7"/>
      <c r="AB29" s="7"/>
      <c r="AC29" s="7"/>
      <c r="AD29" s="4"/>
      <c r="AE29" s="8"/>
      <c r="AF29" s="4"/>
      <c r="AG29" s="7"/>
      <c r="AH29" s="7"/>
    </row>
    <row r="30" spans="2:34" ht="18" x14ac:dyDescent="0.35">
      <c r="B30" s="70" t="str">
        <f t="shared" ref="B30" si="9">IF(C30=0," ",B28+1)</f>
        <v xml:space="preserve"> </v>
      </c>
      <c r="C30" s="56"/>
      <c r="D30" s="57"/>
      <c r="E30" s="57"/>
      <c r="F30" s="57"/>
      <c r="G30" s="57"/>
      <c r="H30" s="57"/>
      <c r="I30" s="57"/>
      <c r="J30" s="57"/>
      <c r="K30" s="57"/>
      <c r="L30" s="58"/>
      <c r="M30" s="35"/>
      <c r="N30" s="36"/>
      <c r="O30" s="37"/>
      <c r="P30" s="64"/>
      <c r="Q30" s="65"/>
      <c r="R30" s="66"/>
      <c r="S30" s="59"/>
      <c r="T30" s="59"/>
      <c r="U30" s="59"/>
      <c r="V30" s="59"/>
      <c r="W30" s="61" t="b">
        <f t="shared" ref="W30:W39" si="10">IF(P30=$AA$18,$AE$18,IF(P30=$AA$20,$AE$20,IF(P30=$AA$22,$AE$22,IF(P30=$AA$24,$AE$24,IF(P30=$AA$26,$AE$26,IF(P30=$AA$28,$AE$28,IF(P30=$AA$30,$AE$30,IF(P30=$AA$32,$AE$32,IF(P30=$AA$34,$AE$34,IF(P30=$AA$36,$AE$36,IF(P30=$AA$38,$AE$38,IF(P30=$AA$40,$AE$40,IF(P30=$AA$42,$AE$42,IF(P30=$AA$44,$AE$44,IF(P30=$AA$46,$AE$46,IF(P30=$AA$48,$AE$48,IF(P30=$AA$50,$AE$50,IF(P30=$AA$52,$AE$52))))))))))))))))))</f>
        <v>0</v>
      </c>
      <c r="X30" s="62"/>
      <c r="Y30" s="63"/>
      <c r="Z30" s="2"/>
      <c r="AA30" s="9" t="s">
        <v>24</v>
      </c>
      <c r="AB30" s="9"/>
      <c r="AC30" s="9"/>
      <c r="AD30" s="4"/>
      <c r="AE30" s="8">
        <v>5</v>
      </c>
      <c r="AF30" s="4"/>
      <c r="AG30" s="9">
        <f>COUNTIF($P$18:$R$39,"=sub-13M")</f>
        <v>0</v>
      </c>
      <c r="AH30" s="9"/>
    </row>
    <row r="31" spans="2:34" ht="18" x14ac:dyDescent="0.35">
      <c r="B31" s="71"/>
      <c r="C31" s="56"/>
      <c r="D31" s="57"/>
      <c r="E31" s="57"/>
      <c r="F31" s="57"/>
      <c r="G31" s="57"/>
      <c r="H31" s="57"/>
      <c r="I31" s="57"/>
      <c r="J31" s="57"/>
      <c r="K31" s="57"/>
      <c r="L31" s="58"/>
      <c r="M31" s="35"/>
      <c r="N31" s="36"/>
      <c r="O31" s="37"/>
      <c r="P31" s="67"/>
      <c r="Q31" s="68"/>
      <c r="R31" s="69"/>
      <c r="S31" s="59"/>
      <c r="T31" s="59"/>
      <c r="U31" s="59"/>
      <c r="V31" s="59"/>
      <c r="W31" s="61"/>
      <c r="X31" s="62"/>
      <c r="Y31" s="63"/>
      <c r="Z31" s="2"/>
      <c r="AA31" s="7"/>
      <c r="AB31" s="7"/>
      <c r="AC31" s="7"/>
      <c r="AD31" s="4"/>
      <c r="AE31" s="6"/>
      <c r="AF31" s="4"/>
      <c r="AG31" s="7"/>
      <c r="AH31" s="7"/>
    </row>
    <row r="32" spans="2:34" ht="18" x14ac:dyDescent="0.35">
      <c r="B32" s="70" t="str">
        <f t="shared" ref="B32" si="11">IF(C32=0," ",B30+1)</f>
        <v xml:space="preserve"> </v>
      </c>
      <c r="C32" s="56"/>
      <c r="D32" s="57"/>
      <c r="E32" s="57"/>
      <c r="F32" s="57"/>
      <c r="G32" s="57"/>
      <c r="H32" s="57"/>
      <c r="I32" s="57"/>
      <c r="J32" s="57"/>
      <c r="K32" s="57"/>
      <c r="L32" s="58"/>
      <c r="M32" s="35"/>
      <c r="N32" s="36"/>
      <c r="O32" s="37"/>
      <c r="P32" s="64"/>
      <c r="Q32" s="65"/>
      <c r="R32" s="66"/>
      <c r="S32" s="59"/>
      <c r="T32" s="59"/>
      <c r="U32" s="59"/>
      <c r="V32" s="59"/>
      <c r="W32" s="61" t="b">
        <f t="shared" ref="W32:W39" si="12">IF(P32=$AA$18,$AE$18,IF(P32=$AA$20,$AE$20,IF(P32=$AA$22,$AE$22,IF(P32=$AA$24,$AE$24,IF(P32=$AA$26,$AE$26,IF(P32=$AA$28,$AE$28,IF(P32=$AA$30,$AE$30,IF(P32=$AA$32,$AE$32,IF(P32=$AA$34,$AE$34,IF(P32=$AA$36,$AE$36,IF(P32=$AA$38,$AE$38,IF(P32=$AA$40,$AE$40,IF(P32=$AA$42,$AE$42,IF(P32=$AA$44,$AE$44,IF(P32=$AA$46,$AE$46,IF(P32=$AA$48,$AE$48,IF(P32=$AA$50,$AE$50,IF(P32=$AA$52,$AE$52))))))))))))))))))</f>
        <v>0</v>
      </c>
      <c r="X32" s="62"/>
      <c r="Y32" s="63"/>
      <c r="Z32" s="2"/>
      <c r="AA32" s="9" t="s">
        <v>25</v>
      </c>
      <c r="AB32" s="9"/>
      <c r="AC32" s="9"/>
      <c r="AD32" s="4"/>
      <c r="AE32" s="8">
        <v>5</v>
      </c>
      <c r="AF32" s="4"/>
      <c r="AG32" s="9">
        <f>COUNTIF($P$18:$R$39,"=SUB-13F")</f>
        <v>0</v>
      </c>
      <c r="AH32" s="9"/>
    </row>
    <row r="33" spans="2:34" ht="18" x14ac:dyDescent="0.35">
      <c r="B33" s="71"/>
      <c r="C33" s="56"/>
      <c r="D33" s="57"/>
      <c r="E33" s="57"/>
      <c r="F33" s="57"/>
      <c r="G33" s="57"/>
      <c r="H33" s="57"/>
      <c r="I33" s="57"/>
      <c r="J33" s="57"/>
      <c r="K33" s="57"/>
      <c r="L33" s="58"/>
      <c r="M33" s="35"/>
      <c r="N33" s="36"/>
      <c r="O33" s="37"/>
      <c r="P33" s="67"/>
      <c r="Q33" s="68"/>
      <c r="R33" s="69"/>
      <c r="S33" s="59"/>
      <c r="T33" s="59"/>
      <c r="U33" s="59"/>
      <c r="V33" s="59"/>
      <c r="W33" s="61"/>
      <c r="X33" s="62"/>
      <c r="Y33" s="63"/>
      <c r="Z33" s="2"/>
      <c r="AA33" s="1"/>
      <c r="AB33" s="1"/>
      <c r="AC33" s="1"/>
      <c r="AD33" s="1"/>
      <c r="AE33" s="1"/>
      <c r="AF33" s="1"/>
      <c r="AG33" s="75"/>
      <c r="AH33" s="75"/>
    </row>
    <row r="34" spans="2:34" ht="18" x14ac:dyDescent="0.35">
      <c r="B34" s="70" t="str">
        <f t="shared" ref="B34" si="13">IF(C34=0," ",B32+1)</f>
        <v xml:space="preserve"> </v>
      </c>
      <c r="C34" s="56"/>
      <c r="D34" s="57"/>
      <c r="E34" s="57"/>
      <c r="F34" s="57"/>
      <c r="G34" s="57"/>
      <c r="H34" s="57"/>
      <c r="I34" s="57"/>
      <c r="J34" s="57"/>
      <c r="K34" s="57"/>
      <c r="L34" s="58"/>
      <c r="M34" s="35"/>
      <c r="N34" s="36"/>
      <c r="O34" s="37"/>
      <c r="P34" s="64"/>
      <c r="Q34" s="65"/>
      <c r="R34" s="66"/>
      <c r="S34" s="59"/>
      <c r="T34" s="59"/>
      <c r="U34" s="59"/>
      <c r="V34" s="59"/>
      <c r="W34" s="61" t="b">
        <f t="shared" ref="W34:W39" si="14">IF(P34=$AA$18,$AE$18,IF(P34=$AA$20,$AE$20,IF(P34=$AA$22,$AE$22,IF(P34=$AA$24,$AE$24,IF(P34=$AA$26,$AE$26,IF(P34=$AA$28,$AE$28,IF(P34=$AA$30,$AE$30,IF(P34=$AA$32,$AE$32,IF(P34=$AA$34,$AE$34,IF(P34=$AA$36,$AE$36,IF(P34=$AA$38,$AE$38,IF(P34=$AA$40,$AE$40,IF(P34=$AA$42,$AE$42,IF(P34=$AA$44,$AE$44,IF(P34=$AA$46,$AE$46,IF(P34=$AA$48,$AE$48,IF(P34=$AA$50,$AE$50,IF(P34=$AA$52,$AE$52))))))))))))))))))</f>
        <v>0</v>
      </c>
      <c r="X34" s="62"/>
      <c r="Y34" s="63"/>
      <c r="Z34" s="1"/>
      <c r="AA34" s="9" t="s">
        <v>26</v>
      </c>
      <c r="AB34" s="9"/>
      <c r="AC34" s="9"/>
      <c r="AD34" s="4"/>
      <c r="AE34" s="8">
        <v>2</v>
      </c>
      <c r="AF34" s="4"/>
      <c r="AG34" s="9">
        <f>COUNTIF($P$18:$R$39,"=SUB-11M")</f>
        <v>0</v>
      </c>
      <c r="AH34" s="9"/>
    </row>
    <row r="35" spans="2:34" ht="18" x14ac:dyDescent="0.35">
      <c r="B35" s="71"/>
      <c r="C35" s="56"/>
      <c r="D35" s="57"/>
      <c r="E35" s="57"/>
      <c r="F35" s="57"/>
      <c r="G35" s="57"/>
      <c r="H35" s="57"/>
      <c r="I35" s="57"/>
      <c r="J35" s="57"/>
      <c r="K35" s="57"/>
      <c r="L35" s="58"/>
      <c r="M35" s="35"/>
      <c r="N35" s="36"/>
      <c r="O35" s="37"/>
      <c r="P35" s="67"/>
      <c r="Q35" s="68"/>
      <c r="R35" s="69"/>
      <c r="S35" s="59"/>
      <c r="T35" s="59"/>
      <c r="U35" s="59"/>
      <c r="V35" s="59"/>
      <c r="W35" s="61"/>
      <c r="X35" s="62"/>
      <c r="Y35" s="63"/>
      <c r="Z35" s="1"/>
      <c r="AA35" s="1"/>
      <c r="AB35" s="1"/>
      <c r="AC35" s="1"/>
      <c r="AD35" s="1"/>
      <c r="AE35" s="1"/>
      <c r="AF35" s="1"/>
      <c r="AG35" s="1"/>
    </row>
    <row r="36" spans="2:34" ht="18" x14ac:dyDescent="0.35">
      <c r="B36" s="70" t="str">
        <f t="shared" ref="B36" si="15">IF(C36=0," ",B34+1)</f>
        <v xml:space="preserve"> </v>
      </c>
      <c r="C36" s="56"/>
      <c r="D36" s="57"/>
      <c r="E36" s="57"/>
      <c r="F36" s="57"/>
      <c r="G36" s="57"/>
      <c r="H36" s="57"/>
      <c r="I36" s="57"/>
      <c r="J36" s="57"/>
      <c r="K36" s="57"/>
      <c r="L36" s="58"/>
      <c r="M36" s="35"/>
      <c r="N36" s="36"/>
      <c r="O36" s="37"/>
      <c r="P36" s="64"/>
      <c r="Q36" s="65"/>
      <c r="R36" s="66"/>
      <c r="S36" s="59"/>
      <c r="T36" s="59"/>
      <c r="U36" s="59"/>
      <c r="V36" s="59"/>
      <c r="W36" s="61" t="b">
        <f t="shared" ref="W36:W39" si="16">IF(P36=$AA$18,$AE$18,IF(P36=$AA$20,$AE$20,IF(P36=$AA$22,$AE$22,IF(P36=$AA$24,$AE$24,IF(P36=$AA$26,$AE$26,IF(P36=$AA$28,$AE$28,IF(P36=$AA$30,$AE$30,IF(P36=$AA$32,$AE$32,IF(P36=$AA$34,$AE$34,IF(P36=$AA$36,$AE$36,IF(P36=$AA$38,$AE$38,IF(P36=$AA$40,$AE$40,IF(P36=$AA$42,$AE$42,IF(P36=$AA$44,$AE$44,IF(P36=$AA$46,$AE$46,IF(P36=$AA$48,$AE$48,IF(P36=$AA$50,$AE$50,IF(P36=$AA$52,$AE$52))))))))))))))))))</f>
        <v>0</v>
      </c>
      <c r="X36" s="62"/>
      <c r="Y36" s="63"/>
      <c r="Z36" s="1"/>
      <c r="AA36" s="9" t="s">
        <v>27</v>
      </c>
      <c r="AB36" s="9"/>
      <c r="AC36" s="9"/>
      <c r="AD36" s="1"/>
      <c r="AE36" s="8">
        <v>2</v>
      </c>
      <c r="AF36" s="4"/>
      <c r="AG36" s="9">
        <f>COUNTIF($P$18:$R$39,"=SUB-11F")</f>
        <v>0</v>
      </c>
      <c r="AH36" s="9"/>
    </row>
    <row r="37" spans="2:34" ht="18" x14ac:dyDescent="0.35">
      <c r="B37" s="71"/>
      <c r="C37" s="56"/>
      <c r="D37" s="57"/>
      <c r="E37" s="57"/>
      <c r="F37" s="57"/>
      <c r="G37" s="57"/>
      <c r="H37" s="57"/>
      <c r="I37" s="57"/>
      <c r="J37" s="57"/>
      <c r="K37" s="57"/>
      <c r="L37" s="58"/>
      <c r="M37" s="35"/>
      <c r="N37" s="36"/>
      <c r="O37" s="37"/>
      <c r="P37" s="67"/>
      <c r="Q37" s="68"/>
      <c r="R37" s="69"/>
      <c r="S37" s="59"/>
      <c r="T37" s="59"/>
      <c r="U37" s="59"/>
      <c r="V37" s="59"/>
      <c r="W37" s="61"/>
      <c r="X37" s="62"/>
      <c r="Y37" s="63"/>
      <c r="Z37" s="1"/>
      <c r="AA37" s="4"/>
      <c r="AB37" s="4"/>
      <c r="AC37" s="1"/>
      <c r="AD37" s="1"/>
      <c r="AE37" s="1"/>
      <c r="AF37" s="1"/>
      <c r="AG37" s="1"/>
    </row>
    <row r="38" spans="2:34" ht="18" x14ac:dyDescent="0.35">
      <c r="B38" s="70" t="str">
        <f t="shared" ref="B38" si="17">IF(C38=0," ",B36+1)</f>
        <v xml:space="preserve"> </v>
      </c>
      <c r="C38" s="56"/>
      <c r="D38" s="57"/>
      <c r="E38" s="57"/>
      <c r="F38" s="57"/>
      <c r="G38" s="57"/>
      <c r="H38" s="57"/>
      <c r="I38" s="57"/>
      <c r="J38" s="57"/>
      <c r="K38" s="57"/>
      <c r="L38" s="58"/>
      <c r="M38" s="35"/>
      <c r="N38" s="36"/>
      <c r="O38" s="37"/>
      <c r="P38" s="64"/>
      <c r="Q38" s="65"/>
      <c r="R38" s="66"/>
      <c r="S38" s="59"/>
      <c r="T38" s="59"/>
      <c r="U38" s="59"/>
      <c r="V38" s="59"/>
      <c r="W38" s="61" t="b">
        <f t="shared" ref="W38:W39" si="18">IF(P38=$AA$18,$AE$18,IF(P38=$AA$20,$AE$20,IF(P38=$AA$22,$AE$22,IF(P38=$AA$24,$AE$24,IF(P38=$AA$26,$AE$26,IF(P38=$AA$28,$AE$28,IF(P38=$AA$30,$AE$30,IF(P38=$AA$32,$AE$32,IF(P38=$AA$34,$AE$34,IF(P38=$AA$36,$AE$36,IF(P38=$AA$38,$AE$38,IF(P38=$AA$40,$AE$40,IF(P38=$AA$42,$AE$42,IF(P38=$AA$44,$AE$44,IF(P38=$AA$46,$AE$46,IF(P38=$AA$48,$AE$48,IF(P38=$AA$50,$AE$50,IF(P38=$AA$52,$AE$52))))))))))))))))))</f>
        <v>0</v>
      </c>
      <c r="X38" s="62"/>
      <c r="Y38" s="63"/>
      <c r="Z38" s="1"/>
      <c r="AA38" s="9" t="s">
        <v>28</v>
      </c>
      <c r="AB38" s="9"/>
      <c r="AC38" s="9"/>
      <c r="AD38" s="1"/>
      <c r="AE38" s="8">
        <v>0</v>
      </c>
      <c r="AF38" s="4"/>
      <c r="AG38" s="9">
        <f>COUNTIF($P$18:$R$39,"=SUB-9M")</f>
        <v>0</v>
      </c>
      <c r="AH38" s="9"/>
    </row>
    <row r="39" spans="2:34" ht="18" x14ac:dyDescent="0.35">
      <c r="B39" s="71"/>
      <c r="C39" s="56"/>
      <c r="D39" s="57"/>
      <c r="E39" s="57"/>
      <c r="F39" s="57"/>
      <c r="G39" s="57"/>
      <c r="H39" s="57"/>
      <c r="I39" s="57"/>
      <c r="J39" s="57"/>
      <c r="K39" s="57"/>
      <c r="L39" s="58"/>
      <c r="M39" s="35"/>
      <c r="N39" s="36"/>
      <c r="O39" s="37"/>
      <c r="P39" s="67"/>
      <c r="Q39" s="68"/>
      <c r="R39" s="69"/>
      <c r="S39" s="59"/>
      <c r="T39" s="59"/>
      <c r="U39" s="59"/>
      <c r="V39" s="59"/>
      <c r="W39" s="61"/>
      <c r="X39" s="62"/>
      <c r="Y39" s="63"/>
      <c r="Z39" s="1"/>
      <c r="AA39" s="4"/>
      <c r="AB39" s="4"/>
      <c r="AC39" s="1"/>
      <c r="AD39" s="1"/>
      <c r="AE39" s="1"/>
      <c r="AF39" s="1"/>
      <c r="AG39" s="1"/>
    </row>
    <row r="40" spans="2:34" ht="18.600000000000001" thickBot="1" x14ac:dyDescent="0.4">
      <c r="B40" s="78" t="s">
        <v>10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80">
        <f>SUM(W18:Y39)</f>
        <v>0</v>
      </c>
      <c r="X40" s="80"/>
      <c r="Y40" s="81"/>
      <c r="Z40" s="1"/>
      <c r="AA40" s="9" t="s">
        <v>29</v>
      </c>
      <c r="AB40" s="9"/>
      <c r="AC40" s="9"/>
      <c r="AD40" s="1"/>
      <c r="AE40" s="8">
        <v>0</v>
      </c>
      <c r="AF40" s="4"/>
      <c r="AG40" s="9">
        <f>COUNTIF($P$18:$R$39,"=SUB-9F")</f>
        <v>0</v>
      </c>
      <c r="AH40" s="9"/>
    </row>
    <row r="41" spans="2:34" ht="10.199999999999999" customHeight="1" x14ac:dyDescent="0.35">
      <c r="B41" s="76" t="s">
        <v>34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1"/>
      <c r="AA41" s="4"/>
      <c r="AB41" s="4"/>
      <c r="AC41" s="1"/>
      <c r="AD41" s="1"/>
      <c r="AE41" s="1"/>
      <c r="AF41" s="1"/>
      <c r="AG41" s="1"/>
    </row>
    <row r="42" spans="2:34" ht="18" x14ac:dyDescent="0.35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1"/>
      <c r="AA42" s="9" t="s">
        <v>18</v>
      </c>
      <c r="AB42" s="9"/>
      <c r="AC42" s="9"/>
      <c r="AD42" s="1"/>
      <c r="AE42" s="8">
        <v>12</v>
      </c>
      <c r="AF42" s="4"/>
      <c r="AG42" s="9">
        <f>COUNTIF($P$18:$R$39,"=vete-M")</f>
        <v>0</v>
      </c>
      <c r="AH42" s="9"/>
    </row>
    <row r="43" spans="2:34" ht="10.199999999999999" customHeight="1" x14ac:dyDescent="0.3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1"/>
      <c r="AA43" s="4"/>
      <c r="AB43" s="4"/>
      <c r="AC43" s="1"/>
      <c r="AD43" s="1"/>
      <c r="AE43" s="1"/>
      <c r="AF43" s="1"/>
      <c r="AG43" s="1"/>
    </row>
    <row r="44" spans="2:34" ht="18" x14ac:dyDescent="0.3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1"/>
      <c r="AA44" s="9" t="s">
        <v>19</v>
      </c>
      <c r="AB44" s="9"/>
      <c r="AC44" s="9"/>
      <c r="AD44" s="1"/>
      <c r="AE44" s="8">
        <v>12</v>
      </c>
      <c r="AF44" s="4"/>
      <c r="AG44" s="9">
        <f>COUNTIF($P$18:$R$39,"=vete-F")</f>
        <v>0</v>
      </c>
      <c r="AH44" s="9"/>
    </row>
    <row r="45" spans="2:34" ht="18" x14ac:dyDescent="0.35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"/>
      <c r="AA45" s="1"/>
      <c r="AB45" s="1"/>
      <c r="AC45" s="1"/>
      <c r="AD45" s="1"/>
      <c r="AE45" s="1"/>
      <c r="AF45" s="1"/>
      <c r="AG45" s="75"/>
      <c r="AH45" s="75"/>
    </row>
    <row r="46" spans="2:34" ht="18" x14ac:dyDescent="0.35">
      <c r="AA46" s="9" t="s">
        <v>32</v>
      </c>
      <c r="AB46" s="9"/>
      <c r="AC46" s="9"/>
      <c r="AD46" s="1"/>
      <c r="AE46" s="8">
        <v>10</v>
      </c>
      <c r="AF46" s="4"/>
      <c r="AG46" s="9">
        <f>COUNTIF($P$18:$R$39,"=vete-F")</f>
        <v>0</v>
      </c>
      <c r="AH46" s="9"/>
    </row>
    <row r="47" spans="2:34" ht="18" x14ac:dyDescent="0.35">
      <c r="AA47" s="7"/>
      <c r="AB47" s="7"/>
      <c r="AC47" s="7"/>
      <c r="AD47" s="1"/>
      <c r="AE47" s="8"/>
      <c r="AF47" s="4"/>
      <c r="AG47" s="7"/>
      <c r="AH47" s="7"/>
    </row>
    <row r="48" spans="2:34" ht="18" x14ac:dyDescent="0.35">
      <c r="AA48" s="9" t="s">
        <v>33</v>
      </c>
      <c r="AB48" s="9"/>
      <c r="AC48" s="9"/>
      <c r="AD48" s="1"/>
      <c r="AE48" s="8">
        <v>10</v>
      </c>
      <c r="AF48" s="4"/>
      <c r="AG48" s="9">
        <f>COUNTIF($P$18:$R$39,"=vete-F")</f>
        <v>0</v>
      </c>
      <c r="AH48" s="9"/>
    </row>
    <row r="49" spans="27:34" x14ac:dyDescent="0.3">
      <c r="AG49" s="10"/>
      <c r="AH49" s="10"/>
    </row>
    <row r="50" spans="27:34" ht="15.6" x14ac:dyDescent="0.3">
      <c r="AA50" s="9" t="s">
        <v>30</v>
      </c>
      <c r="AB50" s="9"/>
      <c r="AC50" s="9"/>
      <c r="AD50" s="4"/>
      <c r="AE50" s="8">
        <v>8</v>
      </c>
      <c r="AF50" s="4"/>
      <c r="AG50" s="9">
        <f>COUNTIF($P$18:$R$39,"=sub-19M")</f>
        <v>0</v>
      </c>
      <c r="AH50" s="9"/>
    </row>
    <row r="51" spans="27:34" ht="15.6" x14ac:dyDescent="0.3">
      <c r="AA51" s="9"/>
      <c r="AB51" s="9"/>
      <c r="AC51" s="9"/>
      <c r="AD51" s="4"/>
      <c r="AE51" s="8"/>
      <c r="AF51" s="4"/>
      <c r="AG51" s="9"/>
      <c r="AH51" s="9"/>
    </row>
    <row r="52" spans="27:34" ht="15.6" x14ac:dyDescent="0.3">
      <c r="AA52" s="9" t="s">
        <v>31</v>
      </c>
      <c r="AB52" s="9"/>
      <c r="AC52" s="9"/>
      <c r="AD52" s="4"/>
      <c r="AE52" s="8">
        <v>8</v>
      </c>
      <c r="AF52" s="4"/>
      <c r="AG52" s="9">
        <f>COUNTIF($P$18:$R$39,"=sub-19F")</f>
        <v>0</v>
      </c>
      <c r="AH52" s="9"/>
    </row>
  </sheetData>
  <sheetProtection algorithmName="SHA-512" hashValue="VB4Ao0yBFg1ze9sHfPtWwL46GDtS91yTRczfYTKQAmaY5s+Whc9Zln38zGNRdcTMSoilH1uVWh65n1ICGNXoaA==" saltValue="ghSgVsuB3wWyPtXKQnXA7w==" spinCount="100000" sheet="1" objects="1" scenarios="1"/>
  <protectedRanges>
    <protectedRange sqref="G10:Y10" name="Intervalo1"/>
    <protectedRange sqref="D12" name="Intervalo2"/>
    <protectedRange sqref="D14" name="Intervalo3"/>
    <protectedRange sqref="Q12" name="Intervalo4"/>
    <protectedRange sqref="C18:V39" name="Intervalo5"/>
  </protectedRanges>
  <mergeCells count="197">
    <mergeCell ref="AA50:AC50"/>
    <mergeCell ref="AG50:AH50"/>
    <mergeCell ref="AA51:AC51"/>
    <mergeCell ref="AG51:AH51"/>
    <mergeCell ref="AA52:AC52"/>
    <mergeCell ref="AG52:AH52"/>
    <mergeCell ref="AA48:AC48"/>
    <mergeCell ref="AG48:AH48"/>
    <mergeCell ref="AA42:AC42"/>
    <mergeCell ref="AA44:AC44"/>
    <mergeCell ref="AG38:AH38"/>
    <mergeCell ref="AG40:AH40"/>
    <mergeCell ref="AG42:AH42"/>
    <mergeCell ref="AG44:AH44"/>
    <mergeCell ref="AG45:AH45"/>
    <mergeCell ref="B41:Y42"/>
    <mergeCell ref="AA32:AC32"/>
    <mergeCell ref="AG32:AH32"/>
    <mergeCell ref="AG33:AH33"/>
    <mergeCell ref="AA34:AC34"/>
    <mergeCell ref="AG34:AH34"/>
    <mergeCell ref="AG36:AH36"/>
    <mergeCell ref="AA36:AC36"/>
    <mergeCell ref="AA38:AC38"/>
    <mergeCell ref="AA40:AC40"/>
    <mergeCell ref="B40:V40"/>
    <mergeCell ref="W40:Y40"/>
    <mergeCell ref="B43:Y43"/>
    <mergeCell ref="B44:Y45"/>
    <mergeCell ref="S39:T39"/>
    <mergeCell ref="U39:V39"/>
    <mergeCell ref="W38:Y39"/>
    <mergeCell ref="AG30:AH30"/>
    <mergeCell ref="AG24:AH24"/>
    <mergeCell ref="AG26:AH26"/>
    <mergeCell ref="AG28:AH28"/>
    <mergeCell ref="AG18:AH18"/>
    <mergeCell ref="AG19:AH19"/>
    <mergeCell ref="AG20:AH20"/>
    <mergeCell ref="AG21:AH21"/>
    <mergeCell ref="AG22:AH22"/>
    <mergeCell ref="AG23:AH23"/>
    <mergeCell ref="B28:B29"/>
    <mergeCell ref="B30:B31"/>
    <mergeCell ref="B32:B33"/>
    <mergeCell ref="B34:B35"/>
    <mergeCell ref="B36:B37"/>
    <mergeCell ref="B38:B39"/>
    <mergeCell ref="B18:B19"/>
    <mergeCell ref="P18:R19"/>
    <mergeCell ref="B20:B21"/>
    <mergeCell ref="B22:B23"/>
    <mergeCell ref="B24:B25"/>
    <mergeCell ref="B26:B27"/>
    <mergeCell ref="P20:R21"/>
    <mergeCell ref="P22:R23"/>
    <mergeCell ref="P24:R25"/>
    <mergeCell ref="P26:R27"/>
    <mergeCell ref="C37:L37"/>
    <mergeCell ref="M37:O37"/>
    <mergeCell ref="C33:L33"/>
    <mergeCell ref="M33:O33"/>
    <mergeCell ref="C39:L39"/>
    <mergeCell ref="M39:O39"/>
    <mergeCell ref="P38:R39"/>
    <mergeCell ref="C38:L38"/>
    <mergeCell ref="M38:O38"/>
    <mergeCell ref="S38:T38"/>
    <mergeCell ref="U38:V38"/>
    <mergeCell ref="S37:T37"/>
    <mergeCell ref="U37:V37"/>
    <mergeCell ref="P36:R37"/>
    <mergeCell ref="W36:Y37"/>
    <mergeCell ref="C36:L36"/>
    <mergeCell ref="M36:O36"/>
    <mergeCell ref="S36:T36"/>
    <mergeCell ref="U36:V36"/>
    <mergeCell ref="C35:L35"/>
    <mergeCell ref="M35:O35"/>
    <mergeCell ref="S35:T35"/>
    <mergeCell ref="U35:V35"/>
    <mergeCell ref="P34:R35"/>
    <mergeCell ref="W34:Y35"/>
    <mergeCell ref="C34:L34"/>
    <mergeCell ref="M34:O34"/>
    <mergeCell ref="S34:T34"/>
    <mergeCell ref="U34:V34"/>
    <mergeCell ref="S33:T33"/>
    <mergeCell ref="U33:V33"/>
    <mergeCell ref="P32:R33"/>
    <mergeCell ref="W32:Y33"/>
    <mergeCell ref="C32:L32"/>
    <mergeCell ref="M32:O32"/>
    <mergeCell ref="S32:T32"/>
    <mergeCell ref="U32:V32"/>
    <mergeCell ref="C31:L31"/>
    <mergeCell ref="M31:O31"/>
    <mergeCell ref="S31:T31"/>
    <mergeCell ref="U31:V31"/>
    <mergeCell ref="P30:R31"/>
    <mergeCell ref="W30:Y31"/>
    <mergeCell ref="C30:L30"/>
    <mergeCell ref="M30:O30"/>
    <mergeCell ref="S30:T30"/>
    <mergeCell ref="U30:V30"/>
    <mergeCell ref="AA30:AC30"/>
    <mergeCell ref="C29:L29"/>
    <mergeCell ref="M29:O29"/>
    <mergeCell ref="S29:T29"/>
    <mergeCell ref="U29:V29"/>
    <mergeCell ref="P28:R29"/>
    <mergeCell ref="W28:Y29"/>
    <mergeCell ref="C28:L28"/>
    <mergeCell ref="M28:O28"/>
    <mergeCell ref="S28:T28"/>
    <mergeCell ref="U28:V28"/>
    <mergeCell ref="AA28:AC28"/>
    <mergeCell ref="W22:Y23"/>
    <mergeCell ref="C27:L27"/>
    <mergeCell ref="M27:O27"/>
    <mergeCell ref="S27:T27"/>
    <mergeCell ref="U27:V27"/>
    <mergeCell ref="W26:Y27"/>
    <mergeCell ref="C26:L26"/>
    <mergeCell ref="M26:O26"/>
    <mergeCell ref="S26:T26"/>
    <mergeCell ref="U26:V26"/>
    <mergeCell ref="S22:T22"/>
    <mergeCell ref="U22:V22"/>
    <mergeCell ref="AA22:AC22"/>
    <mergeCell ref="C21:L21"/>
    <mergeCell ref="M21:O21"/>
    <mergeCell ref="S21:T21"/>
    <mergeCell ref="U21:V21"/>
    <mergeCell ref="W20:Y21"/>
    <mergeCell ref="AA26:AC26"/>
    <mergeCell ref="C25:L25"/>
    <mergeCell ref="M25:O25"/>
    <mergeCell ref="S25:T25"/>
    <mergeCell ref="U25:V25"/>
    <mergeCell ref="W24:Y25"/>
    <mergeCell ref="AA23:AC23"/>
    <mergeCell ref="C24:L24"/>
    <mergeCell ref="M24:O24"/>
    <mergeCell ref="S24:T24"/>
    <mergeCell ref="U24:V24"/>
    <mergeCell ref="AA24:AC24"/>
    <mergeCell ref="C23:L23"/>
    <mergeCell ref="M23:O23"/>
    <mergeCell ref="S23:T23"/>
    <mergeCell ref="U23:V23"/>
    <mergeCell ref="B1:Y1"/>
    <mergeCell ref="B2:Y6"/>
    <mergeCell ref="B7:Y7"/>
    <mergeCell ref="B8:Y8"/>
    <mergeCell ref="B9:Y9"/>
    <mergeCell ref="B10:F10"/>
    <mergeCell ref="G10:Y10"/>
    <mergeCell ref="AA17:AC17"/>
    <mergeCell ref="C18:L18"/>
    <mergeCell ref="M18:O18"/>
    <mergeCell ref="S18:T18"/>
    <mergeCell ref="U18:V18"/>
    <mergeCell ref="AA18:AC18"/>
    <mergeCell ref="B15:Y15"/>
    <mergeCell ref="B16:B17"/>
    <mergeCell ref="C16:L17"/>
    <mergeCell ref="M16:O17"/>
    <mergeCell ref="P16:R17"/>
    <mergeCell ref="S16:T17"/>
    <mergeCell ref="U16:V17"/>
    <mergeCell ref="W16:Y17"/>
    <mergeCell ref="W18:Y19"/>
    <mergeCell ref="AA46:AC46"/>
    <mergeCell ref="AG46:AH46"/>
    <mergeCell ref="AG49:AH49"/>
    <mergeCell ref="B11:Y11"/>
    <mergeCell ref="B12:C12"/>
    <mergeCell ref="D12:O12"/>
    <mergeCell ref="Q12:Y13"/>
    <mergeCell ref="B13:P13"/>
    <mergeCell ref="B14:C14"/>
    <mergeCell ref="D14:O14"/>
    <mergeCell ref="Q14:Y14"/>
    <mergeCell ref="AA19:AC19"/>
    <mergeCell ref="C20:L20"/>
    <mergeCell ref="M20:O20"/>
    <mergeCell ref="S20:T20"/>
    <mergeCell ref="U20:V20"/>
    <mergeCell ref="AA20:AC20"/>
    <mergeCell ref="C19:L19"/>
    <mergeCell ref="M19:O19"/>
    <mergeCell ref="S19:T19"/>
    <mergeCell ref="U19:V19"/>
    <mergeCell ref="AA21:AC21"/>
    <mergeCell ref="C22:L22"/>
    <mergeCell ref="M22:O22"/>
  </mergeCells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PARES</vt:lpstr>
      <vt:lpstr>PARES!Área_de_Impressão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Administracao</dc:creator>
  <cp:lastModifiedBy>Helder Rocha</cp:lastModifiedBy>
  <cp:lastPrinted>2025-08-31T15:09:30Z</cp:lastPrinted>
  <dcterms:created xsi:type="dcterms:W3CDTF">2025-02-06T21:43:34Z</dcterms:created>
  <dcterms:modified xsi:type="dcterms:W3CDTF">2025-08-31T15:09:36Z</dcterms:modified>
</cp:coreProperties>
</file>